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35a82c31e9b917cd/Desktop/"/>
    </mc:Choice>
  </mc:AlternateContent>
  <xr:revisionPtr revIDLastSave="0" documentId="8_{4479D53F-64D9-4D04-888E-305541091A3B}" xr6:coauthVersionLast="47" xr6:coauthVersionMax="47" xr10:uidLastSave="{00000000-0000-0000-0000-000000000000}"/>
  <bookViews>
    <workbookView xWindow="-108" yWindow="-108" windowWidth="23256" windowHeight="12456" xr2:uid="{BB6D893D-C3F5-4DD8-9599-E5EA0DF280CC}"/>
  </bookViews>
  <sheets>
    <sheet name="工作表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2" i="1" l="1"/>
  <c r="D242" i="1"/>
  <c r="C242" i="1"/>
  <c r="B242" i="1"/>
  <c r="E241" i="1"/>
  <c r="D241" i="1"/>
  <c r="C241" i="1"/>
  <c r="B241" i="1"/>
  <c r="E240" i="1"/>
  <c r="D240" i="1"/>
  <c r="C240" i="1"/>
  <c r="B240" i="1"/>
  <c r="E236" i="1"/>
  <c r="E236" i="1" a="1"/>
  <c r="D236" i="1" a="1"/>
  <c r="D236" i="1" s="1"/>
  <c r="C236" i="1"/>
  <c r="C236" i="1" a="1"/>
  <c r="B236" i="1" a="1"/>
  <c r="B236" i="1" s="1"/>
  <c r="E235" i="1"/>
  <c r="D235" i="1"/>
  <c r="C235" i="1"/>
  <c r="B235" i="1"/>
  <c r="E234" i="1"/>
  <c r="D234" i="1"/>
  <c r="C234" i="1"/>
  <c r="B234" i="1"/>
  <c r="E233" i="1"/>
  <c r="D233" i="1"/>
  <c r="C233" i="1"/>
  <c r="B233" i="1"/>
  <c r="E225" i="1" a="1"/>
  <c r="E225" i="1" s="1"/>
  <c r="D225" i="1" a="1"/>
  <c r="D225" i="1" s="1"/>
  <c r="C225" i="1"/>
  <c r="C225" i="1" a="1"/>
  <c r="B225" i="1" a="1"/>
  <c r="B225" i="1" s="1"/>
  <c r="E223" i="1"/>
  <c r="E223" i="1" a="1"/>
  <c r="D223" i="1" a="1"/>
  <c r="D223" i="1" s="1"/>
  <c r="C223" i="1" a="1"/>
  <c r="C223" i="1" s="1"/>
  <c r="B223" i="1" a="1"/>
  <c r="B223" i="1" s="1"/>
  <c r="E222" i="1"/>
  <c r="D222" i="1"/>
  <c r="C222" i="1"/>
  <c r="B222" i="1"/>
  <c r="E220" i="1"/>
  <c r="E220" i="1" a="1"/>
  <c r="D220" i="1" a="1"/>
  <c r="D220" i="1" s="1"/>
  <c r="C220" i="1" a="1"/>
  <c r="C220" i="1" s="1"/>
  <c r="B220" i="1" a="1"/>
  <c r="B220" i="1" s="1"/>
  <c r="E211" i="1"/>
  <c r="E211" i="1" a="1"/>
  <c r="D211" i="1" a="1"/>
  <c r="D211" i="1" s="1"/>
  <c r="C211" i="1" a="1"/>
  <c r="C211" i="1" s="1"/>
  <c r="B211" i="1" a="1"/>
  <c r="B211" i="1" s="1"/>
  <c r="E2" i="1" a="1"/>
  <c r="E2" i="1" s="1"/>
  <c r="D2" i="1" a="1"/>
  <c r="D2" i="1" s="1"/>
  <c r="C2" i="1" a="1"/>
  <c r="C2" i="1" s="1"/>
  <c r="B2" i="1" a="1"/>
  <c r="B2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8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</futureMetadata>
  <cellMetadata count="1">
    <bk>
      <rc t="1" v="0"/>
    </bk>
  </cellMetadata>
  <valueMetadata count="8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</valueMetadata>
</metadata>
</file>

<file path=xl/sharedStrings.xml><?xml version="1.0" encoding="utf-8"?>
<sst xmlns="http://schemas.openxmlformats.org/spreadsheetml/2006/main" count="248" uniqueCount="248">
  <si>
    <t>產品編號</t>
    <phoneticPr fontId="1" type="noConversion"/>
  </si>
  <si>
    <t>產品名稱</t>
    <phoneticPr fontId="1" type="noConversion"/>
  </si>
  <si>
    <t>大陸貨號</t>
    <phoneticPr fontId="1" type="noConversion"/>
  </si>
  <si>
    <t>大陸名稱</t>
    <phoneticPr fontId="1" type="noConversion"/>
  </si>
  <si>
    <t>總需求量</t>
    <phoneticPr fontId="1" type="noConversion"/>
  </si>
  <si>
    <t>贴胶示意图</t>
    <phoneticPr fontId="1" type="noConversion"/>
  </si>
  <si>
    <t>B001</t>
  </si>
  <si>
    <t>B002</t>
  </si>
  <si>
    <t>B003</t>
  </si>
  <si>
    <t>B004</t>
  </si>
  <si>
    <t>B005</t>
  </si>
  <si>
    <t>B006</t>
  </si>
  <si>
    <t>B007</t>
  </si>
  <si>
    <t>B008</t>
  </si>
  <si>
    <t>B009</t>
  </si>
  <si>
    <t>B010</t>
  </si>
  <si>
    <t>B011</t>
  </si>
  <si>
    <t>B012</t>
  </si>
  <si>
    <t>B013</t>
  </si>
  <si>
    <t>B014</t>
  </si>
  <si>
    <t>B015</t>
  </si>
  <si>
    <t>B016</t>
  </si>
  <si>
    <t>B017</t>
  </si>
  <si>
    <t>B018</t>
  </si>
  <si>
    <t>B019</t>
  </si>
  <si>
    <t>B020-001</t>
  </si>
  <si>
    <t>B020-002</t>
  </si>
  <si>
    <t>B021</t>
  </si>
  <si>
    <t>B022</t>
  </si>
  <si>
    <t>B023</t>
  </si>
  <si>
    <t>B024</t>
  </si>
  <si>
    <t>B025</t>
  </si>
  <si>
    <t>B026</t>
  </si>
  <si>
    <t>B027</t>
  </si>
  <si>
    <t>B028</t>
  </si>
  <si>
    <t>B029</t>
  </si>
  <si>
    <t>B030</t>
  </si>
  <si>
    <t>B031</t>
  </si>
  <si>
    <t>B032</t>
  </si>
  <si>
    <t>B033</t>
  </si>
  <si>
    <t>B034</t>
  </si>
  <si>
    <t>B035</t>
  </si>
  <si>
    <t>B036</t>
  </si>
  <si>
    <t>B037</t>
  </si>
  <si>
    <t>B038</t>
  </si>
  <si>
    <t>B039</t>
  </si>
  <si>
    <t>B040</t>
  </si>
  <si>
    <t>B042</t>
  </si>
  <si>
    <t>B043</t>
  </si>
  <si>
    <t>B044</t>
  </si>
  <si>
    <t>B045</t>
  </si>
  <si>
    <t>B046</t>
  </si>
  <si>
    <t>B047</t>
  </si>
  <si>
    <t>B048</t>
  </si>
  <si>
    <t>B049</t>
  </si>
  <si>
    <t>B050</t>
  </si>
  <si>
    <t>B052</t>
  </si>
  <si>
    <t>B053</t>
  </si>
  <si>
    <t>B054</t>
  </si>
  <si>
    <t>B055</t>
  </si>
  <si>
    <t>B056</t>
  </si>
  <si>
    <t>B057</t>
  </si>
  <si>
    <t>B058</t>
  </si>
  <si>
    <t>B059</t>
  </si>
  <si>
    <t>B060</t>
  </si>
  <si>
    <t>B061</t>
  </si>
  <si>
    <t>B062</t>
  </si>
  <si>
    <t>B063</t>
  </si>
  <si>
    <t>B064</t>
  </si>
  <si>
    <t>B065</t>
  </si>
  <si>
    <t>B066</t>
  </si>
  <si>
    <t>B067</t>
  </si>
  <si>
    <t>B068</t>
  </si>
  <si>
    <t>B069</t>
  </si>
  <si>
    <t>B070</t>
  </si>
  <si>
    <t>B071</t>
  </si>
  <si>
    <t>B072</t>
  </si>
  <si>
    <t>B073</t>
  </si>
  <si>
    <t>B074</t>
  </si>
  <si>
    <t>B075</t>
  </si>
  <si>
    <t>B076</t>
  </si>
  <si>
    <t>B077</t>
  </si>
  <si>
    <t>B078</t>
  </si>
  <si>
    <t>B079</t>
  </si>
  <si>
    <t>B080</t>
  </si>
  <si>
    <t>B081</t>
  </si>
  <si>
    <t>B082</t>
  </si>
  <si>
    <t>B083</t>
  </si>
  <si>
    <t>B084</t>
  </si>
  <si>
    <t>B085</t>
  </si>
  <si>
    <t>B086</t>
  </si>
  <si>
    <t>B087</t>
  </si>
  <si>
    <t>B088</t>
  </si>
  <si>
    <t>B089</t>
  </si>
  <si>
    <t>B090</t>
  </si>
  <si>
    <t>B091</t>
  </si>
  <si>
    <t>B092</t>
  </si>
  <si>
    <t>B093</t>
  </si>
  <si>
    <t>B094</t>
  </si>
  <si>
    <t>B095</t>
  </si>
  <si>
    <t>B097</t>
  </si>
  <si>
    <t>B098</t>
  </si>
  <si>
    <t>B099</t>
  </si>
  <si>
    <t>f</t>
    <phoneticPr fontId="1" type="noConversion"/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</si>
  <si>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</si>
  <si>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</si>
  <si>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</si>
  <si>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</si>
  <si>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</si>
  <si>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</si>
  <si>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</si>
  <si>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</si>
  <si>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</si>
  <si>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</si>
  <si>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</si>
  <si>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</si>
  <si>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B112</t>
  </si>
  <si>
    <t>B113</t>
  </si>
  <si>
    <t>B115</t>
  </si>
  <si>
    <t>B116</t>
  </si>
  <si>
    <t>B117</t>
  </si>
  <si>
    <t>B118</t>
  </si>
  <si>
    <t>B119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</si>
  <si>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</si>
  <si>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</si>
  <si>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</si>
  <si>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</si>
  <si>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</si>
  <si>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</si>
  <si>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</si>
  <si>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</si>
  <si>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</si>
  <si>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</si>
  <si>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</si>
  <si>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</si>
  <si>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</si>
  <si>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B134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</si>
  <si>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</si>
  <si>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</si>
  <si>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</si>
  <si>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</si>
  <si>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</si>
  <si>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</si>
  <si>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</si>
  <si>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</si>
  <si>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</si>
  <si>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</si>
  <si>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</si>
  <si>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</si>
  <si>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</si>
  <si>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</si>
  <si>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</si>
  <si>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</si>
  <si>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</si>
  <si>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</si>
  <si>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</si>
  <si>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</si>
  <si>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</si>
  <si>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</si>
  <si>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</si>
  <si>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</si>
  <si>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</si>
  <si>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</si>
  <si>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</si>
  <si>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</si>
  <si>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</si>
  <si>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</si>
  <si>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</si>
  <si>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</si>
  <si>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</si>
  <si>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</si>
  <si>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</si>
  <si>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</si>
  <si>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</si>
  <si>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</si>
  <si>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</si>
  <si>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C011-001</t>
  </si>
  <si>
    <t>C012-001</t>
  </si>
  <si>
    <t>C013-001</t>
  </si>
  <si>
    <t>C013-002</t>
  </si>
  <si>
    <t>C014-001</t>
  </si>
  <si>
    <t>C021</t>
  </si>
  <si>
    <t>C022</t>
  </si>
  <si>
    <t>C023</t>
  </si>
  <si>
    <t>C024</t>
  </si>
  <si>
    <t>C025</t>
  </si>
  <si>
    <t>C026</t>
  </si>
  <si>
    <t>C027</t>
  </si>
  <si>
    <t>C028</t>
  </si>
  <si>
    <t>C030</t>
  </si>
  <si>
    <t>C031</t>
  </si>
  <si>
    <t>C032</t>
  </si>
  <si>
    <t>C033</t>
  </si>
  <si>
    <t>C034</t>
  </si>
  <si>
    <t>C035</t>
  </si>
  <si>
    <t>C036</t>
  </si>
  <si>
    <t>C037</t>
  </si>
  <si>
    <t>C038</t>
  </si>
  <si>
    <t>C045</t>
  </si>
  <si>
    <t>C046</t>
  </si>
  <si>
    <t>C047</t>
  </si>
  <si>
    <t>C048</t>
  </si>
  <si>
    <t>C049</t>
  </si>
  <si>
    <t>C050</t>
  </si>
  <si>
    <t>C051</t>
  </si>
  <si>
    <t>C054</t>
  </si>
  <si>
    <t>C055</t>
  </si>
  <si>
    <t>C056</t>
  </si>
  <si>
    <t>C057</t>
  </si>
  <si>
    <t>C058</t>
  </si>
  <si>
    <t>C059</t>
  </si>
  <si>
    <t>C060</t>
  </si>
  <si>
    <t>C061</t>
  </si>
  <si>
    <t>C062</t>
  </si>
  <si>
    <t>C063</t>
  </si>
  <si>
    <t>C064</t>
  </si>
  <si>
    <t>C075</t>
  </si>
  <si>
    <t>C076</t>
  </si>
  <si>
    <t>C077</t>
  </si>
  <si>
    <t>C078</t>
  </si>
  <si>
    <t>C079</t>
  </si>
  <si>
    <t>C080</t>
  </si>
  <si>
    <t>C081</t>
  </si>
  <si>
    <t>C082</t>
  </si>
  <si>
    <t>C083</t>
  </si>
  <si>
    <t>C086</t>
  </si>
  <si>
    <t>C087</t>
  </si>
  <si>
    <r>
      <t>C09</t>
    </r>
    <r>
      <rPr>
        <sz val="12"/>
        <color theme="1"/>
        <rFont val="Microsoft YaHei"/>
        <family val="2"/>
        <charset val="134"/>
      </rPr>
      <t>1</t>
    </r>
    <phoneticPr fontId="1" type="noConversion"/>
  </si>
  <si>
    <t>C094</t>
    <phoneticPr fontId="1" type="noConversion"/>
  </si>
  <si>
    <t>C095</t>
  </si>
  <si>
    <t>C102</t>
    <phoneticPr fontId="1" type="noConversion"/>
  </si>
  <si>
    <t>C103</t>
  </si>
  <si>
    <t>C104</t>
  </si>
  <si>
    <t>C105</t>
  </si>
  <si>
    <t>C106</t>
  </si>
  <si>
    <t>C107</t>
  </si>
  <si>
    <t>C108</t>
  </si>
  <si>
    <t>C109</t>
  </si>
  <si>
    <t>C110</t>
    <phoneticPr fontId="1" type="noConversion"/>
  </si>
  <si>
    <t>C112</t>
    <phoneticPr fontId="1" type="noConversion"/>
  </si>
  <si>
    <t>C114</t>
    <phoneticPr fontId="1" type="noConversion"/>
  </si>
  <si>
    <t>C121</t>
    <phoneticPr fontId="1" type="noConversion"/>
  </si>
  <si>
    <t>C123</t>
    <phoneticPr fontId="1" type="noConversion"/>
  </si>
  <si>
    <t>C124</t>
    <phoneticPr fontId="1" type="noConversion"/>
  </si>
  <si>
    <t>C125</t>
    <phoneticPr fontId="1" type="noConversion"/>
  </si>
  <si>
    <t>C129</t>
    <phoneticPr fontId="1" type="noConversion"/>
  </si>
  <si>
    <t>C141</t>
    <phoneticPr fontId="1" type="noConversion"/>
  </si>
  <si>
    <t>C146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</si>
</sst>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2"/>
      <scheme val="minor"/>
    </font>
    <font>
      <sz val="12"/>
      <color theme="1"/>
      <name val="Microsoft YaHei"/>
      <family val="2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/>
  </cellStyleXfs>
  <cellXfs count="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2" fillId="0" borderId="0" xfId="1" applyAlignment="1">
      <alignment horizontal="center"/>
    </xf>
    <xf numFmtId="0" fontId="2" fillId="0" borderId="0" xfId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</cellXfs>
  <cellStyles count="2">
    <cellStyle name="一般" xfId="0" builtinId="0"/>
    <cellStyle name="一般 2" xfId="1" xr:uid="{45101996-16FD-49A4-B079-1E17EF93418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35a82c31e9b917cd/Desktop/0609/0609/&#21483;&#36008;&#31995;&#32113;2-&#31354;&#30333;&#34920;&#21333;.xlsx" TargetMode="External"/><Relationship Id="rId1" Type="http://schemas.openxmlformats.org/officeDocument/2006/relationships/externalLinkPath" Target="0609/0609/&#21483;&#36008;&#31995;&#32113;2-&#31354;&#30333;&#34920;&#2133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商品總覽表"/>
      <sheetName val="叫貨量"/>
      <sheetName val="00系列廠"/>
      <sheetName val="無芳香片廠"/>
      <sheetName val="芳香片廠"/>
      <sheetName val="其他"/>
      <sheetName val="工作表1"/>
    </sheetNames>
    <sheetDataSet>
      <sheetData sheetId="0"/>
      <sheetData sheetId="1">
        <row r="2">
          <cell r="A2" t="str">
            <v>A001-001</v>
          </cell>
          <cell r="B2" t="str">
            <v xml:space="preserve">(L177) FOCUS MK3.5 正 黑色 </v>
          </cell>
          <cell r="C2" t="str">
            <v>L177</v>
          </cell>
          <cell r="D2" t="str">
            <v>15-18福克斯(黑)</v>
          </cell>
          <cell r="F2">
            <v>0</v>
          </cell>
          <cell r="H2">
            <v>0</v>
          </cell>
        </row>
        <row r="3">
          <cell r="A3" t="str">
            <v>A001-002</v>
          </cell>
          <cell r="B3" t="str">
            <v xml:space="preserve">(L177.) FOCUS MK3.5 正 卡夢 </v>
          </cell>
          <cell r="C3" t="str">
            <v>L177</v>
          </cell>
          <cell r="D3" t="str">
            <v>15-18福克斯(碳纖維)</v>
          </cell>
          <cell r="H3">
            <v>0</v>
          </cell>
        </row>
        <row r="4">
          <cell r="A4" t="str">
            <v>A002-001</v>
          </cell>
          <cell r="B4" t="str">
            <v>(L226) FOCUS MK3.5 副 黑色</v>
          </cell>
          <cell r="C4" t="str">
            <v>L226</v>
          </cell>
          <cell r="D4" t="str">
            <v>15-18福克斯(副駕駛)(黑)</v>
          </cell>
          <cell r="H4">
            <v>0</v>
          </cell>
        </row>
        <row r="5">
          <cell r="A5" t="str">
            <v>A002-002</v>
          </cell>
          <cell r="B5" t="str">
            <v>(L226.) FOCUS MK3.5 副 卡夢</v>
          </cell>
          <cell r="C5" t="str">
            <v>L226</v>
          </cell>
          <cell r="D5" t="str">
            <v>15-18福克斯(副駕駛)(碳纖維)</v>
          </cell>
          <cell r="H5">
            <v>0</v>
          </cell>
        </row>
        <row r="6">
          <cell r="A6" t="str">
            <v>A003-001</v>
          </cell>
          <cell r="B6" t="str">
            <v>(L53-1) FOCUS MK4 黑色</v>
          </cell>
          <cell r="C6" t="str">
            <v>L53-1</v>
          </cell>
          <cell r="D6" t="str">
            <v>19福克斯(剪角貼膠)</v>
          </cell>
          <cell r="H6">
            <v>0</v>
          </cell>
        </row>
        <row r="7">
          <cell r="A7" t="str">
            <v>A003-002</v>
          </cell>
          <cell r="B7" t="str">
            <v>(L53-1.) FOCUS MK4 卡夢</v>
          </cell>
          <cell r="C7" t="str">
            <v>L53-1</v>
          </cell>
          <cell r="D7" t="str">
            <v>19福克斯(剪角貼膠)</v>
          </cell>
          <cell r="H7">
            <v>0</v>
          </cell>
        </row>
        <row r="8">
          <cell r="A8" t="str">
            <v>A004-001</v>
          </cell>
          <cell r="B8" t="str">
            <v xml:space="preserve">(L225) KUGA MK2 MK2.5 黑色 </v>
          </cell>
          <cell r="C8" t="str">
            <v>L225黑</v>
          </cell>
          <cell r="D8" t="str">
            <v>17-19舊款翼虎 (黑)</v>
          </cell>
          <cell r="H8">
            <v>0</v>
          </cell>
        </row>
        <row r="9">
          <cell r="A9" t="str">
            <v>A004-002</v>
          </cell>
          <cell r="B9" t="str">
            <v xml:space="preserve">(L225.) KUGA MK2 MK2.5 卡夢 </v>
          </cell>
          <cell r="C9" t="str">
            <v>L225碳纖維</v>
          </cell>
          <cell r="D9" t="str">
            <v>17-19舊款翼虎 (碳纖維)</v>
          </cell>
          <cell r="H9">
            <v>0</v>
          </cell>
        </row>
        <row r="10">
          <cell r="A10" t="str">
            <v>A005</v>
          </cell>
          <cell r="B10" t="str">
            <v>MONDEO MK5</v>
          </cell>
          <cell r="C10" t="str">
            <v>L94</v>
          </cell>
          <cell r="D10" t="str">
            <v>17-18蒙迪歐</v>
          </cell>
          <cell r="H10">
            <v>0</v>
          </cell>
        </row>
        <row r="11">
          <cell r="A11" t="str">
            <v>A006-001</v>
          </cell>
          <cell r="B11" t="str">
            <v>(L254) YARIS (18-23) (扣中間) 黑色</v>
          </cell>
          <cell r="C11" t="str">
            <v>L254(黑)</v>
          </cell>
          <cell r="D11" t="str">
            <v>Yaris(黑)</v>
          </cell>
          <cell r="H11">
            <v>0</v>
          </cell>
        </row>
        <row r="12">
          <cell r="A12" t="str">
            <v>A006-002</v>
          </cell>
          <cell r="B12" t="str">
            <v>(L254.) YARIS (18-23) (扣中間) 卡夢</v>
          </cell>
          <cell r="C12" t="str">
            <v>L254(碳纖維)</v>
          </cell>
          <cell r="D12" t="str">
            <v>Yaris(碳纖維)</v>
          </cell>
          <cell r="H12">
            <v>0</v>
          </cell>
        </row>
        <row r="13">
          <cell r="A13" t="str">
            <v>A006-003</v>
          </cell>
          <cell r="B13" t="str">
            <v>停售商品</v>
          </cell>
          <cell r="C13" t="str">
            <v>停售商品</v>
          </cell>
          <cell r="D13" t="str">
            <v>停售商品</v>
          </cell>
          <cell r="H13">
            <v>0</v>
          </cell>
        </row>
        <row r="14">
          <cell r="A14" t="str">
            <v>A007</v>
          </cell>
          <cell r="B14" t="str">
            <v>(L50) RAV4 4.5代</v>
          </cell>
          <cell r="C14" t="str">
            <v>L50</v>
          </cell>
          <cell r="D14" t="str">
            <v>16-19Rav4 榮放 老款榮放(16-18配翹棒)</v>
          </cell>
          <cell r="H14">
            <v>0</v>
          </cell>
        </row>
        <row r="15">
          <cell r="A15" t="str">
            <v>A008</v>
          </cell>
          <cell r="B15" t="str">
            <v>(L92)RAV4 5代 (警示燈)</v>
          </cell>
          <cell r="C15" t="str">
            <v>L92</v>
          </cell>
          <cell r="D15" t="str">
            <v>20-21RAV4/威兰达</v>
          </cell>
          <cell r="H15">
            <v>0</v>
          </cell>
        </row>
        <row r="16">
          <cell r="A16" t="str">
            <v>A009</v>
          </cell>
          <cell r="B16" t="str">
            <v>(L134)ALTIS 12代 (警示燈)</v>
          </cell>
          <cell r="C16" t="str">
            <v>L134</v>
          </cell>
          <cell r="D16" t="str">
            <v>雷凌/卡罗拉/亚洲狮/凌尚</v>
          </cell>
          <cell r="H16">
            <v>0</v>
          </cell>
        </row>
        <row r="17">
          <cell r="A17" t="str">
            <v>A010</v>
          </cell>
          <cell r="B17" t="str">
            <v>CHR</v>
          </cell>
          <cell r="C17" t="str">
            <v>L02</v>
          </cell>
          <cell r="D17" t="str">
            <v>18-21款CHR</v>
          </cell>
          <cell r="H17">
            <v>0</v>
          </cell>
        </row>
        <row r="18">
          <cell r="A18" t="str">
            <v>A011</v>
          </cell>
          <cell r="B18" t="str">
            <v>(L59) NX (14-21) (有芳香片)</v>
          </cell>
          <cell r="C18" t="str">
            <v>L59</v>
          </cell>
          <cell r="D18" t="str">
            <v>15-21雷克萨斯NX</v>
          </cell>
          <cell r="H18">
            <v>0</v>
          </cell>
        </row>
        <row r="19">
          <cell r="A19" t="str">
            <v>A012</v>
          </cell>
          <cell r="B19" t="str">
            <v>UX</v>
          </cell>
          <cell r="C19" t="str">
            <v>L61</v>
          </cell>
          <cell r="D19" t="str">
            <v>19-21雷克萨斯UX</v>
          </cell>
          <cell r="H19">
            <v>0</v>
          </cell>
        </row>
        <row r="20">
          <cell r="A20" t="str">
            <v>A013-001</v>
          </cell>
          <cell r="B20" t="str">
            <v>(L157) TIIDA 黑色</v>
          </cell>
          <cell r="C20" t="str">
            <v>L157</v>
          </cell>
          <cell r="D20" t="str">
            <v>日產騏達</v>
          </cell>
          <cell r="H20">
            <v>0</v>
          </cell>
        </row>
        <row r="21">
          <cell r="A21" t="str">
            <v>A013-002</v>
          </cell>
          <cell r="B21" t="str">
            <v>(L157.) TIIDA 卡夢</v>
          </cell>
          <cell r="C21" t="str">
            <v>L157</v>
          </cell>
          <cell r="D21" t="str">
            <v>日產騏達</v>
          </cell>
          <cell r="H21">
            <v>0</v>
          </cell>
        </row>
        <row r="22">
          <cell r="A22" t="str">
            <v>A014-001</v>
          </cell>
          <cell r="B22" t="str">
            <v>SENTRA B18 (警示燈) 黑色</v>
          </cell>
          <cell r="C22" t="str">
            <v>L152</v>
          </cell>
          <cell r="D22" t="str">
            <v>20-21款 軒逸(黑)</v>
          </cell>
          <cell r="H22">
            <v>0</v>
          </cell>
        </row>
        <row r="23">
          <cell r="A23" t="str">
            <v>A014-002</v>
          </cell>
          <cell r="B23" t="str">
            <v>SENTRA B18 (警示燈) 卡夢</v>
          </cell>
          <cell r="C23" t="str">
            <v>L152</v>
          </cell>
          <cell r="D23" t="str">
            <v>20-21款 軒逸(碳纖維)</v>
          </cell>
          <cell r="H23">
            <v>0</v>
          </cell>
        </row>
        <row r="24">
          <cell r="A24" t="str">
            <v>A015-001</v>
          </cell>
          <cell r="B24" t="str">
            <v xml:space="preserve">(L163) SUBARU WRX 黑色 </v>
          </cell>
          <cell r="C24" t="str">
            <v>L163</v>
          </cell>
          <cell r="D24" t="str">
            <v>13-17旧款森林人/WRA(黑)</v>
          </cell>
          <cell r="H24">
            <v>0</v>
          </cell>
        </row>
        <row r="25">
          <cell r="A25" t="str">
            <v>A015-002</v>
          </cell>
          <cell r="B25" t="str">
            <v>(L163.) SUBARU WRX 卡夢</v>
          </cell>
          <cell r="C25" t="str">
            <v>L163</v>
          </cell>
          <cell r="D25" t="str">
            <v>13-17旧款森林人/WRA(碳纖維)</v>
          </cell>
          <cell r="H25">
            <v>0</v>
          </cell>
        </row>
        <row r="26">
          <cell r="A26" t="str">
            <v>A016-001</v>
          </cell>
          <cell r="B26" t="str">
            <v>(H032)TUCSON L 正 霧面黑</v>
          </cell>
          <cell r="C26" t="str">
            <v>H032(霧面黑)</v>
          </cell>
          <cell r="D26" t="str">
            <v>22款途勝L(螺絲五金)(霧面黑)</v>
          </cell>
          <cell r="H26">
            <v>0</v>
          </cell>
        </row>
        <row r="27">
          <cell r="A27" t="str">
            <v>A016-002</v>
          </cell>
          <cell r="B27" t="str">
            <v>(H032..)TUCSON L 正 亮面黑</v>
          </cell>
          <cell r="C27" t="str">
            <v>H032(亮面黑)</v>
          </cell>
          <cell r="D27" t="str">
            <v>22款途勝L(螺絲五金)(亮面黑)</v>
          </cell>
          <cell r="H27">
            <v>0</v>
          </cell>
        </row>
        <row r="28">
          <cell r="A28" t="str">
            <v>A016-003</v>
          </cell>
          <cell r="B28" t="str">
            <v>(H032.)TUCSON L 正 卡夢黑</v>
          </cell>
          <cell r="C28" t="str">
            <v>H032(碳纖維)</v>
          </cell>
          <cell r="D28" t="str">
            <v>22款途勝L(螺絲五金)(碳纖維)</v>
          </cell>
          <cell r="H28">
            <v>0</v>
          </cell>
        </row>
        <row r="29">
          <cell r="A29" t="str">
            <v>A017</v>
          </cell>
          <cell r="B29" t="str">
            <v>(L197) ELANTRA 6代</v>
          </cell>
          <cell r="C29" t="str">
            <v>L197</v>
          </cell>
          <cell r="D29" t="str">
            <v>16-18領動</v>
          </cell>
          <cell r="H29">
            <v>0</v>
          </cell>
        </row>
        <row r="30">
          <cell r="A30" t="str">
            <v>A018</v>
          </cell>
          <cell r="B30" t="str">
            <v>ELANTRA 6.5代</v>
          </cell>
          <cell r="C30" t="str">
            <v>L167</v>
          </cell>
          <cell r="D30" t="str">
            <v>19-21領動</v>
          </cell>
          <cell r="H30">
            <v>0</v>
          </cell>
        </row>
        <row r="31">
          <cell r="A31" t="str">
            <v>A019-001</v>
          </cell>
          <cell r="B31" t="str">
            <v>(L30-1) TIGUAN(18-24) 黑色</v>
          </cell>
          <cell r="C31" t="str">
            <v>L30-1</v>
          </cell>
          <cell r="D31" t="str">
            <v>17-21進口途觀(模具改款後)</v>
          </cell>
          <cell r="H31">
            <v>0</v>
          </cell>
        </row>
        <row r="32">
          <cell r="A32" t="str">
            <v>A019-002</v>
          </cell>
          <cell r="B32" t="str">
            <v>(L30-1.) TIGUAN(18-24) 卡夢</v>
          </cell>
          <cell r="C32" t="str">
            <v>L30-1</v>
          </cell>
          <cell r="D32" t="str">
            <v>17-21進口途觀(模具改款後)</v>
          </cell>
          <cell r="H32">
            <v>0</v>
          </cell>
        </row>
        <row r="33">
          <cell r="A33" t="str">
            <v>A020-001</v>
          </cell>
          <cell r="B33" t="str">
            <v>(L36) GOLF 7代 黑色</v>
          </cell>
          <cell r="C33" t="str">
            <v>L36</v>
          </cell>
          <cell r="D33" t="str">
            <v>14-20高尔夫</v>
          </cell>
          <cell r="H33">
            <v>0</v>
          </cell>
        </row>
        <row r="34">
          <cell r="A34" t="str">
            <v>A020-002</v>
          </cell>
          <cell r="B34" t="str">
            <v>(L36.) GOLF 7代 卡夢</v>
          </cell>
          <cell r="C34" t="str">
            <v>L36</v>
          </cell>
          <cell r="D34" t="str">
            <v>14-20高尔夫</v>
          </cell>
          <cell r="H34">
            <v>0</v>
          </cell>
        </row>
        <row r="35">
          <cell r="A35" t="str">
            <v>A021-001</v>
          </cell>
          <cell r="B35" t="str">
            <v>(L246)GOLF 8代 (扣中間) 黑色</v>
          </cell>
          <cell r="C35" t="str">
            <v>L246</v>
          </cell>
          <cell r="D35" t="str">
            <v>21高尔夫8</v>
          </cell>
          <cell r="H35">
            <v>0</v>
          </cell>
        </row>
        <row r="36">
          <cell r="A36" t="str">
            <v>A021-002</v>
          </cell>
          <cell r="B36" t="str">
            <v>(L246.)GOLF 8代 (扣中間) 卡夢</v>
          </cell>
          <cell r="C36" t="str">
            <v>L246</v>
          </cell>
          <cell r="D36" t="str">
            <v>21高尔夫8</v>
          </cell>
          <cell r="H36">
            <v>0</v>
          </cell>
        </row>
        <row r="37">
          <cell r="A37" t="str">
            <v>A022-001</v>
          </cell>
          <cell r="B37" t="str">
            <v>(L145)MAZDA3 (14-16)(警示燈) 黑色</v>
          </cell>
          <cell r="C37" t="str">
            <v>L145</v>
          </cell>
          <cell r="D37" t="str">
            <v>14-16昂克賽拉(黑)</v>
          </cell>
          <cell r="H37">
            <v>0</v>
          </cell>
        </row>
        <row r="38">
          <cell r="A38" t="str">
            <v>A022-002</v>
          </cell>
          <cell r="B38" t="str">
            <v>(L145.)MAZDA3 (14-16)(警示燈) 卡夢</v>
          </cell>
          <cell r="C38" t="str">
            <v>L145</v>
          </cell>
          <cell r="D38" t="str">
            <v>14-16昂克賽拉(碳纖維)</v>
          </cell>
          <cell r="H38">
            <v>0</v>
          </cell>
        </row>
        <row r="39">
          <cell r="A39" t="str">
            <v>A023-001</v>
          </cell>
          <cell r="B39" t="str">
            <v>MAZDA3 (17-19)(警示燈) 黑色</v>
          </cell>
          <cell r="C39" t="str">
            <v>L09</v>
          </cell>
          <cell r="D39" t="str">
            <v>17-19昂克賽拉(黑)</v>
          </cell>
          <cell r="H39">
            <v>0</v>
          </cell>
        </row>
        <row r="40">
          <cell r="A40" t="str">
            <v>A023-002</v>
          </cell>
          <cell r="B40" t="str">
            <v>MAZDA3 (17-19)(警示燈) 卡夢</v>
          </cell>
          <cell r="C40" t="str">
            <v>L09</v>
          </cell>
          <cell r="D40" t="str">
            <v>17-19昂克賽拉(碳纖維)</v>
          </cell>
          <cell r="H40">
            <v>0</v>
          </cell>
        </row>
        <row r="41">
          <cell r="A41" t="str">
            <v>A024-001</v>
          </cell>
          <cell r="B41" t="str">
            <v>(L180)MAZDA3(20-24) 黑色</v>
          </cell>
          <cell r="C41" t="str">
            <v>L180</v>
          </cell>
          <cell r="D41" t="str">
            <v>20-22昂克賽拉(黑)</v>
          </cell>
          <cell r="H41">
            <v>0</v>
          </cell>
        </row>
        <row r="42">
          <cell r="A42" t="str">
            <v>A024-002</v>
          </cell>
          <cell r="B42" t="str">
            <v>(L180.)MAZDA3(20-24) 卡夢</v>
          </cell>
          <cell r="C42" t="str">
            <v>L180</v>
          </cell>
          <cell r="D42" t="str">
            <v>20-22昂克賽拉(碳纖維)</v>
          </cell>
          <cell r="H42">
            <v>0</v>
          </cell>
        </row>
        <row r="43">
          <cell r="A43" t="str">
            <v>A025</v>
          </cell>
          <cell r="B43" t="str">
            <v>(L10-1) MAZDA6 (17-19)</v>
          </cell>
          <cell r="C43" t="str">
            <v>L10-1</v>
          </cell>
          <cell r="D43" t="str">
            <v>17-19阿特茲</v>
          </cell>
          <cell r="H43">
            <v>0</v>
          </cell>
        </row>
        <row r="44">
          <cell r="A44" t="str">
            <v>A026</v>
          </cell>
          <cell r="B44" t="str">
            <v>MAZDA6(20-21)</v>
          </cell>
          <cell r="C44" t="str">
            <v>L156</v>
          </cell>
          <cell r="D44" t="str">
            <v>20-21阿特茲</v>
          </cell>
          <cell r="H44">
            <v>0</v>
          </cell>
        </row>
        <row r="45">
          <cell r="A45" t="str">
            <v>A027-001</v>
          </cell>
          <cell r="B45" t="str">
            <v>(L08) CX5 2代 黑色</v>
          </cell>
          <cell r="C45" t="str">
            <v>L08</v>
          </cell>
          <cell r="D45" t="str">
            <v>CX-5(黑)</v>
          </cell>
          <cell r="H45">
            <v>0</v>
          </cell>
        </row>
        <row r="46">
          <cell r="A46" t="str">
            <v>A027-002</v>
          </cell>
          <cell r="B46" t="str">
            <v>(L08.) CX5 2代 卡夢</v>
          </cell>
          <cell r="C46" t="str">
            <v>L08</v>
          </cell>
          <cell r="D46" t="str">
            <v>CX-5(碳纖維)</v>
          </cell>
          <cell r="H46">
            <v>0</v>
          </cell>
        </row>
        <row r="47">
          <cell r="A47" t="str">
            <v>A028</v>
          </cell>
          <cell r="B47" t="str">
            <v>(L01) FIT 3代 (14-18)</v>
          </cell>
          <cell r="C47" t="str">
            <v>L01</v>
          </cell>
          <cell r="D47" t="str">
            <v>飞度 14-18</v>
          </cell>
          <cell r="H47">
            <v>0</v>
          </cell>
        </row>
        <row r="48">
          <cell r="A48" t="str">
            <v>A029</v>
          </cell>
          <cell r="B48" t="str">
            <v>TOURAN</v>
          </cell>
          <cell r="C48" t="str">
            <v>L37</v>
          </cell>
          <cell r="D48" t="str">
            <v>16-21途安L</v>
          </cell>
          <cell r="H48">
            <v>0</v>
          </cell>
        </row>
        <row r="49">
          <cell r="A49" t="str">
            <v>A030</v>
          </cell>
          <cell r="B49" t="str">
            <v>(L289) NX (22-23) (黏貼固定)</v>
          </cell>
          <cell r="C49" t="str">
            <v>L289</v>
          </cell>
          <cell r="D49" t="str">
            <v>22雷克萨斯NX</v>
          </cell>
          <cell r="H49">
            <v>0</v>
          </cell>
        </row>
        <row r="50">
          <cell r="A50" t="str">
            <v>A031-001</v>
          </cell>
          <cell r="B50" t="str">
            <v xml:space="preserve"> SIENTA 右側 黑色</v>
          </cell>
          <cell r="C50" t="str">
            <v>L309</v>
          </cell>
          <cell r="D50" t="str">
            <v>sienta(黑)</v>
          </cell>
          <cell r="H50">
            <v>0</v>
          </cell>
        </row>
        <row r="51">
          <cell r="A51" t="str">
            <v>A031-002</v>
          </cell>
          <cell r="B51" t="str">
            <v xml:space="preserve"> SIENTA 右側 卡夢</v>
          </cell>
          <cell r="C51" t="str">
            <v>L309</v>
          </cell>
          <cell r="D51" t="str">
            <v>sienta(碳纖維)</v>
          </cell>
          <cell r="H51">
            <v>0</v>
          </cell>
        </row>
        <row r="52">
          <cell r="A52" t="str">
            <v>A032</v>
          </cell>
          <cell r="B52" t="str">
            <v xml:space="preserve">(L318) UX(23) </v>
          </cell>
          <cell r="C52" t="str">
            <v>L318</v>
          </cell>
          <cell r="D52" t="str">
            <v>ux 23</v>
          </cell>
          <cell r="H52">
            <v>0</v>
          </cell>
        </row>
        <row r="53">
          <cell r="A53" t="str">
            <v>A033</v>
          </cell>
          <cell r="B53" t="str">
            <v>(L325) TOWNACE</v>
          </cell>
          <cell r="C53" t="str">
            <v>L325</v>
          </cell>
          <cell r="D53" t="str">
            <v>TOWN ACE(螺絲五金)</v>
          </cell>
          <cell r="H53">
            <v>0</v>
          </cell>
        </row>
        <row r="54">
          <cell r="A54" t="str">
            <v>A034</v>
          </cell>
          <cell r="B54" t="str">
            <v>(L324) ALTIS 11代</v>
          </cell>
          <cell r="C54" t="str">
            <v>L324</v>
          </cell>
          <cell r="D54" t="str">
            <v>altis 11(螺絲五金)</v>
          </cell>
          <cell r="H54">
            <v>0</v>
          </cell>
        </row>
        <row r="55">
          <cell r="A55" t="str">
            <v>A035-001</v>
          </cell>
          <cell r="B55" t="str">
            <v>(L53) FOCUS MK4.5 VIGNALE 黑</v>
          </cell>
          <cell r="C55" t="str">
            <v>L53</v>
          </cell>
          <cell r="D55" t="str">
            <v>19福克斯(改模款)</v>
          </cell>
          <cell r="H55">
            <v>0</v>
          </cell>
        </row>
        <row r="56">
          <cell r="A56" t="str">
            <v>A035-002</v>
          </cell>
          <cell r="B56" t="str">
            <v>(L53.) FOCUS MK4.5 VIGNALE 卡</v>
          </cell>
          <cell r="C56" t="str">
            <v>L53</v>
          </cell>
          <cell r="D56" t="str">
            <v>19福克斯(改模款)</v>
          </cell>
          <cell r="H56">
            <v>0</v>
          </cell>
        </row>
        <row r="57">
          <cell r="A57" t="str">
            <v>A036</v>
          </cell>
          <cell r="B57" t="str">
            <v>(L329) WISH</v>
          </cell>
          <cell r="C57" t="str">
            <v>L329</v>
          </cell>
          <cell r="D57" t="str">
            <v>L329-w 黑</v>
          </cell>
          <cell r="H57">
            <v>0</v>
          </cell>
        </row>
        <row r="58">
          <cell r="A58" t="str">
            <v>A037</v>
          </cell>
          <cell r="B58" t="str">
            <v xml:space="preserve"> (L335) Yaris(18-23)新 </v>
          </cell>
          <cell r="C58" t="str">
            <v>L335</v>
          </cell>
          <cell r="D58" t="str">
            <v>L335-Y(螺絲五金) 黑</v>
          </cell>
          <cell r="H58">
            <v>0</v>
          </cell>
        </row>
        <row r="59">
          <cell r="A59" t="str">
            <v>A038-001</v>
          </cell>
          <cell r="B59" t="str">
            <v>SIENTA 左側 黑色</v>
          </cell>
          <cell r="C59" t="str">
            <v>L334</v>
          </cell>
          <cell r="D59" t="str">
            <v>L334-S 黑</v>
          </cell>
          <cell r="H59">
            <v>0</v>
          </cell>
        </row>
        <row r="60">
          <cell r="A60" t="str">
            <v>A038-002</v>
          </cell>
          <cell r="B60" t="str">
            <v>SIENTA 左側 卡夢</v>
          </cell>
          <cell r="C60" t="str">
            <v>L334</v>
          </cell>
          <cell r="D60" t="str">
            <v>L334-S 碳纖維</v>
          </cell>
          <cell r="H60">
            <v>0</v>
          </cell>
        </row>
        <row r="61">
          <cell r="A61" t="str">
            <v>A039</v>
          </cell>
          <cell r="B61" t="str">
            <v>(L343) ALTIS 11.5代</v>
          </cell>
          <cell r="C61" t="str">
            <v>L343</v>
          </cell>
          <cell r="D61" t="str">
            <v>L343(螺絲五金)</v>
          </cell>
          <cell r="H61">
            <v>0</v>
          </cell>
        </row>
        <row r="62">
          <cell r="A62" t="str">
            <v>A040</v>
          </cell>
          <cell r="B62" t="str">
            <v xml:space="preserve"> (L342) ZINGER (舊/2024前)</v>
          </cell>
          <cell r="C62" t="str">
            <v>L342</v>
          </cell>
          <cell r="D62" t="str">
            <v>L342</v>
          </cell>
          <cell r="H62">
            <v>0</v>
          </cell>
        </row>
        <row r="63">
          <cell r="A63" t="str">
            <v>A041</v>
          </cell>
          <cell r="B63" t="str">
            <v>(K028) SPORTAGE (2022~)(新)</v>
          </cell>
          <cell r="C63" t="str">
            <v>K028</v>
          </cell>
          <cell r="D63" t="str">
            <v>K028(螺絲五金)</v>
          </cell>
          <cell r="H63">
            <v>0</v>
          </cell>
        </row>
        <row r="64">
          <cell r="A64" t="str">
            <v>A042</v>
          </cell>
          <cell r="B64" t="str">
            <v>已停賣商品</v>
          </cell>
          <cell r="C64" t="str">
            <v>已停賣商品</v>
          </cell>
          <cell r="D64" t="str">
            <v>已停賣商品</v>
          </cell>
          <cell r="H64">
            <v>0</v>
          </cell>
        </row>
        <row r="65">
          <cell r="A65" t="str">
            <v>A043</v>
          </cell>
          <cell r="B65" t="str">
            <v>已停賣商品</v>
          </cell>
          <cell r="C65" t="str">
            <v>已停賣商品</v>
          </cell>
          <cell r="D65" t="str">
            <v>已停賣商品</v>
          </cell>
          <cell r="H65">
            <v>0</v>
          </cell>
        </row>
        <row r="66">
          <cell r="A66" t="str">
            <v>A044</v>
          </cell>
          <cell r="B66" t="str">
            <v>(014)YARIS(06-13)</v>
          </cell>
          <cell r="C66" t="str">
            <v>014</v>
          </cell>
          <cell r="D66" t="str">
            <v>014</v>
          </cell>
          <cell r="H66">
            <v>0</v>
          </cell>
        </row>
        <row r="67">
          <cell r="A67" t="str">
            <v>A045-001</v>
          </cell>
          <cell r="B67" t="str">
            <v>(017)COLT PLUS 新</v>
          </cell>
          <cell r="C67" t="str">
            <v>017</v>
          </cell>
          <cell r="D67" t="str">
            <v>017</v>
          </cell>
          <cell r="H67">
            <v>0</v>
          </cell>
        </row>
        <row r="68">
          <cell r="A68" t="str">
            <v>A045-002</v>
          </cell>
          <cell r="B68" t="str">
            <v>(013)COLT PLUS 舊</v>
          </cell>
          <cell r="C68" t="str">
            <v>013</v>
          </cell>
          <cell r="D68" t="str">
            <v>013</v>
          </cell>
          <cell r="H68">
            <v>0</v>
          </cell>
        </row>
        <row r="69">
          <cell r="A69" t="str">
            <v>A046</v>
          </cell>
          <cell r="B69" t="str">
            <v>CX60</v>
          </cell>
          <cell r="C69">
            <v>0</v>
          </cell>
          <cell r="D69" t="str">
            <v>CX60</v>
          </cell>
          <cell r="H69">
            <v>0</v>
          </cell>
        </row>
        <row r="70">
          <cell r="A70" t="str">
            <v>A047</v>
          </cell>
          <cell r="B70" t="str">
            <v>(018)COROLLA CROSS 左側</v>
          </cell>
          <cell r="C70" t="str">
            <v>018</v>
          </cell>
          <cell r="D70" t="str">
            <v>018</v>
          </cell>
          <cell r="H70">
            <v>0</v>
          </cell>
        </row>
        <row r="71">
          <cell r="A71" t="str">
            <v>A048</v>
          </cell>
          <cell r="B71" t="str">
            <v>(021) SWIFT(17-24)</v>
          </cell>
          <cell r="C71" t="str">
            <v>021</v>
          </cell>
          <cell r="D71" t="str">
            <v>021</v>
          </cell>
          <cell r="H71">
            <v>0</v>
          </cell>
        </row>
        <row r="72">
          <cell r="A72" t="str">
            <v>A049-001</v>
          </cell>
          <cell r="B72" t="str">
            <v>(L354)TUCSON L 副 霧面黑</v>
          </cell>
          <cell r="C72" t="str">
            <v>L354</v>
          </cell>
          <cell r="D72" t="str">
            <v>22款途勝L(副駕駛)(螺絲五金)(霧面黑)</v>
          </cell>
          <cell r="H72">
            <v>0</v>
          </cell>
        </row>
        <row r="73">
          <cell r="A73" t="str">
            <v>A049-002</v>
          </cell>
          <cell r="B73" t="str">
            <v>(L354..)TUCSON L 副 亮面黑</v>
          </cell>
          <cell r="C73" t="str">
            <v>L354</v>
          </cell>
          <cell r="D73" t="str">
            <v>22款途勝L(副駕駛)(螺絲五金)(亮面黑)</v>
          </cell>
          <cell r="H73">
            <v>0</v>
          </cell>
        </row>
        <row r="74">
          <cell r="A74" t="str">
            <v>A049-003</v>
          </cell>
          <cell r="B74" t="str">
            <v>(L354.)TUCSON L 副  卡夢黑</v>
          </cell>
          <cell r="C74" t="str">
            <v>L354</v>
          </cell>
          <cell r="D74" t="str">
            <v>22款途勝L(副駕駛)(螺絲五金)(碳纖維)</v>
          </cell>
          <cell r="H74">
            <v>0</v>
          </cell>
        </row>
        <row r="75">
          <cell r="A75" t="str">
            <v>B001</v>
          </cell>
          <cell r="B75" t="str">
            <v>(D176) FOCUS MK2.5</v>
          </cell>
          <cell r="C75" t="str">
            <v>D176</v>
          </cell>
          <cell r="D75" t="str">
            <v xml:space="preserve">2005-2011款 福克斯 </v>
          </cell>
          <cell r="H75">
            <v>0</v>
          </cell>
        </row>
        <row r="76">
          <cell r="A76" t="str">
            <v>B002</v>
          </cell>
          <cell r="B76" t="str">
            <v>MONDEO MK4</v>
          </cell>
          <cell r="C76" t="str">
            <v>D271</v>
          </cell>
          <cell r="D76" t="str">
            <v xml:space="preserve">07-13款蒙迪欧致胜 </v>
          </cell>
          <cell r="H76">
            <v>0</v>
          </cell>
        </row>
        <row r="77">
          <cell r="A77" t="str">
            <v>B003</v>
          </cell>
          <cell r="B77" t="str">
            <v>(C80) YARIS (14-17)</v>
          </cell>
          <cell r="C77" t="str">
            <v>C80</v>
          </cell>
          <cell r="D77" t="str">
            <v>14-17极致/炫迈</v>
          </cell>
          <cell r="H77">
            <v>0</v>
          </cell>
        </row>
        <row r="78">
          <cell r="A78" t="str">
            <v>B004</v>
          </cell>
          <cell r="B78" t="str">
            <v>(D284) RAV4 3.5代</v>
          </cell>
          <cell r="C78" t="str">
            <v>D284</v>
          </cell>
          <cell r="D78" t="str">
            <v>2009-2012丰田RAV4</v>
          </cell>
          <cell r="H78">
            <v>0</v>
          </cell>
        </row>
        <row r="79">
          <cell r="A79" t="str">
            <v>B005</v>
          </cell>
          <cell r="B79" t="str">
            <v>(D151) ALTIS 10.5代</v>
          </cell>
          <cell r="C79" t="str">
            <v>D151</v>
          </cell>
          <cell r="D79" t="str">
            <v xml:space="preserve">08-13卡罗拉 </v>
          </cell>
          <cell r="H79">
            <v>0</v>
          </cell>
        </row>
        <row r="80">
          <cell r="A80" t="str">
            <v>B006</v>
          </cell>
          <cell r="B80" t="str">
            <v>(D161) CAMRY 6.5代</v>
          </cell>
          <cell r="C80" t="str">
            <v>D161</v>
          </cell>
          <cell r="D80" t="str">
            <v xml:space="preserve">06-11凯美瑞 </v>
          </cell>
          <cell r="H80">
            <v>0</v>
          </cell>
        </row>
        <row r="81">
          <cell r="A81" t="str">
            <v>B007</v>
          </cell>
          <cell r="B81" t="str">
            <v>(D83) CAMRY 7 7.5 代</v>
          </cell>
          <cell r="C81" t="str">
            <v>D83</v>
          </cell>
          <cell r="D81" t="str">
            <v xml:space="preserve">凯美瑞/7代 </v>
          </cell>
          <cell r="H81">
            <v>0</v>
          </cell>
        </row>
        <row r="82">
          <cell r="A82" t="str">
            <v>B008</v>
          </cell>
          <cell r="B82" t="str">
            <v>(A009) CAMRY 8代</v>
          </cell>
          <cell r="C82" t="str">
            <v>A009</v>
          </cell>
          <cell r="D82" t="str">
            <v>凯美瑞/八代 17-20款</v>
          </cell>
          <cell r="H82">
            <v>0</v>
          </cell>
        </row>
        <row r="83">
          <cell r="A83" t="str">
            <v>B009</v>
          </cell>
          <cell r="B83" t="str">
            <v>(D119) CAMRY 8.5 代</v>
          </cell>
          <cell r="C83" t="str">
            <v>D119</v>
          </cell>
          <cell r="D83" t="str">
            <v>22款 凱美瑞</v>
          </cell>
          <cell r="H83">
            <v>0</v>
          </cell>
        </row>
        <row r="84">
          <cell r="A84" t="str">
            <v>B010</v>
          </cell>
          <cell r="B84" t="str">
            <v>(D68) RX(16-21)</v>
          </cell>
          <cell r="C84" t="str">
            <v>D68</v>
          </cell>
          <cell r="D84" t="str">
            <v xml:space="preserve">16-21雷克萨斯RX </v>
          </cell>
          <cell r="H84">
            <v>0</v>
          </cell>
        </row>
        <row r="85">
          <cell r="A85" t="str">
            <v>B011</v>
          </cell>
          <cell r="B85" t="str">
            <v>(B58) RX(09-14)</v>
          </cell>
          <cell r="C85" t="str">
            <v>B58</v>
          </cell>
          <cell r="D85" t="str">
            <v>（经典版） 2009-2014款适用雷克萨斯RX</v>
          </cell>
          <cell r="H85">
            <v>0</v>
          </cell>
        </row>
        <row r="86">
          <cell r="A86" t="str">
            <v>B012</v>
          </cell>
          <cell r="B86" t="str">
            <v>(D263) CT200H</v>
          </cell>
          <cell r="C86" t="str">
            <v>D263</v>
          </cell>
          <cell r="D86" t="str">
            <v xml:space="preserve">11-21款雷克萨斯CT </v>
          </cell>
          <cell r="H86">
            <v>0</v>
          </cell>
        </row>
        <row r="87">
          <cell r="A87" t="str">
            <v>B013</v>
          </cell>
          <cell r="B87" t="str">
            <v>BENZ 新A級 W177/CLA(19-22)</v>
          </cell>
          <cell r="C87" t="str">
            <v>A01</v>
          </cell>
          <cell r="D87" t="str">
            <v>19款A级/20款CLA/AMG（钢琴黑）</v>
          </cell>
          <cell r="H87">
            <v>0</v>
          </cell>
        </row>
        <row r="88">
          <cell r="A88" t="str">
            <v>B014</v>
          </cell>
          <cell r="B88" t="str">
            <v>(C162) TIIDA (06-10)</v>
          </cell>
          <cell r="C88" t="str">
            <v>C162</v>
          </cell>
          <cell r="D88" t="str">
            <v>06-10款日产骐达+颐达</v>
          </cell>
          <cell r="H88">
            <v>0</v>
          </cell>
        </row>
        <row r="89">
          <cell r="A89" t="str">
            <v>B015</v>
          </cell>
          <cell r="B89" t="str">
            <v>(A003) SENTRA B17 (警示燈) (沒芳香片)</v>
          </cell>
          <cell r="C89" t="str">
            <v>A003</v>
          </cell>
          <cell r="D89" t="str">
            <v>经典轩逸不适用/12-19轩逸科技版不适用) 如上次傳圖</v>
          </cell>
          <cell r="H89">
            <v>0</v>
          </cell>
        </row>
        <row r="90">
          <cell r="A90" t="str">
            <v>B016</v>
          </cell>
          <cell r="B90" t="str">
            <v>(A022) kICKS (警示燈)(沒芳香片)</v>
          </cell>
          <cell r="C90" t="str">
            <v>A022</v>
          </cell>
          <cell r="D90" t="str">
            <v>勁客</v>
          </cell>
          <cell r="H90">
            <v>0</v>
          </cell>
        </row>
        <row r="91">
          <cell r="A91" t="str">
            <v>B017</v>
          </cell>
          <cell r="B91" t="str">
            <v>(A005) XTRAIL(16-22)</v>
          </cell>
          <cell r="C91" t="str">
            <v>A005</v>
          </cell>
          <cell r="D91" t="str">
            <v xml:space="preserve">新奇骏/新逍客 </v>
          </cell>
          <cell r="H91">
            <v>0</v>
          </cell>
        </row>
        <row r="92">
          <cell r="A92" t="str">
            <v>B018</v>
          </cell>
          <cell r="B92" t="str">
            <v>(D261) CRV 3 3.5代</v>
          </cell>
          <cell r="C92" t="str">
            <v>D261</v>
          </cell>
          <cell r="D92" t="str">
            <v>07-11款CRV</v>
          </cell>
          <cell r="H92">
            <v>0</v>
          </cell>
        </row>
        <row r="93">
          <cell r="A93" t="str">
            <v>B019</v>
          </cell>
          <cell r="B93" t="str">
            <v>(D142) CRV 4 4.5 代</v>
          </cell>
          <cell r="C93" t="str">
            <v>D142</v>
          </cell>
          <cell r="D93" t="str">
            <v>12-16款CRV</v>
          </cell>
          <cell r="H93">
            <v>0</v>
          </cell>
        </row>
        <row r="94">
          <cell r="A94" t="str">
            <v>B020-001</v>
          </cell>
          <cell r="B94" t="str">
            <v>(C160)CRV 5代 (A款 儀表板右方)</v>
          </cell>
          <cell r="C94" t="str">
            <v>C160</v>
          </cell>
          <cell r="D94" t="str">
            <v>CRV/左侧导航(17-21)</v>
          </cell>
          <cell r="H94">
            <v>0</v>
          </cell>
        </row>
        <row r="95">
          <cell r="A95" t="str">
            <v>B020-002</v>
          </cell>
          <cell r="B95" t="str">
            <v>CRV 5代 (B款 警示燈)</v>
          </cell>
          <cell r="C95" t="str">
            <v>B2</v>
          </cell>
          <cell r="D95" t="str">
            <v>17-21款CRV/皓影</v>
          </cell>
          <cell r="H95">
            <v>0</v>
          </cell>
        </row>
        <row r="96">
          <cell r="A96" t="str">
            <v>B021</v>
          </cell>
          <cell r="B96" t="str">
            <v>(D164) TUCSON  3代</v>
          </cell>
          <cell r="C96" t="str">
            <v>D164</v>
          </cell>
          <cell r="D96" t="str">
            <v>途勝(15-18)</v>
          </cell>
          <cell r="H96">
            <v>0</v>
          </cell>
        </row>
        <row r="97">
          <cell r="A97" t="str">
            <v>B022</v>
          </cell>
          <cell r="B97" t="str">
            <v>(B49) ELANTRA 5代</v>
          </cell>
          <cell r="C97" t="str">
            <v>B49</v>
          </cell>
          <cell r="D97" t="str">
            <v>12-16款朗动</v>
          </cell>
          <cell r="H97">
            <v>0</v>
          </cell>
        </row>
        <row r="98">
          <cell r="A98" t="str">
            <v>B023</v>
          </cell>
          <cell r="B98" t="str">
            <v>(D177) CX5 1代</v>
          </cell>
          <cell r="C98" t="str">
            <v>D177</v>
          </cell>
          <cell r="D98" t="str">
            <v>13-14款CX-5</v>
          </cell>
          <cell r="H98">
            <v>0</v>
          </cell>
        </row>
        <row r="99">
          <cell r="A99" t="str">
            <v>B024</v>
          </cell>
          <cell r="B99" t="str">
            <v>(D217) CX5 1.5代</v>
          </cell>
          <cell r="C99" t="str">
            <v>D217</v>
          </cell>
          <cell r="D99" t="str">
            <v>15款CX-5</v>
          </cell>
          <cell r="H99">
            <v>0</v>
          </cell>
        </row>
        <row r="100">
          <cell r="A100" t="str">
            <v>B025</v>
          </cell>
          <cell r="B100" t="str">
            <v>CX30</v>
          </cell>
          <cell r="C100" t="str">
            <v>C69</v>
          </cell>
          <cell r="D100" t="str">
            <v>20款CX-30</v>
          </cell>
          <cell r="H100">
            <v>0</v>
          </cell>
        </row>
        <row r="101">
          <cell r="A101" t="str">
            <v>B026</v>
          </cell>
          <cell r="B101" t="str">
            <v>(D466) XC60</v>
          </cell>
          <cell r="C101" t="str">
            <v>D466</v>
          </cell>
          <cell r="D101" t="str">
            <v>沃尔沃XC60</v>
          </cell>
          <cell r="H101">
            <v>0</v>
          </cell>
        </row>
        <row r="102">
          <cell r="A102" t="str">
            <v>B027</v>
          </cell>
          <cell r="B102" t="str">
            <v>(B50) IX35</v>
          </cell>
          <cell r="C102" t="str">
            <v>B50</v>
          </cell>
          <cell r="D102" t="str">
            <v>IX35 (10-15款适用)</v>
          </cell>
          <cell r="H102">
            <v>0</v>
          </cell>
        </row>
        <row r="103">
          <cell r="A103" t="str">
            <v>B028</v>
          </cell>
          <cell r="B103" t="str">
            <v>SANTA FE</v>
          </cell>
          <cell r="C103" t="str">
            <v>C15</v>
          </cell>
          <cell r="D103" t="str">
            <v>新胜达</v>
          </cell>
          <cell r="H103">
            <v>0</v>
          </cell>
        </row>
        <row r="104">
          <cell r="A104" t="str">
            <v>B029</v>
          </cell>
          <cell r="B104" t="str">
            <v>(B47) TRoc</v>
          </cell>
          <cell r="C104" t="str">
            <v>B47</v>
          </cell>
          <cell r="D104" t="str">
            <v>大众T-ROC探歌</v>
          </cell>
          <cell r="H104">
            <v>0</v>
          </cell>
        </row>
        <row r="105">
          <cell r="A105" t="str">
            <v>B030</v>
          </cell>
          <cell r="B105" t="str">
            <v>(C105) TIGUAN(11-17)/SPOTRSVAN(16-21)</v>
          </cell>
          <cell r="C105" t="str">
            <v>C105</v>
          </cell>
          <cell r="D105" t="str">
            <v>大众10-19款途观（经典款）</v>
          </cell>
          <cell r="H105">
            <v>0</v>
          </cell>
        </row>
        <row r="106">
          <cell r="A106" t="str">
            <v>B031</v>
          </cell>
          <cell r="B106" t="str">
            <v>ODYSSEY 舊(黏貼)</v>
          </cell>
          <cell r="C106" t="str">
            <v>D100</v>
          </cell>
          <cell r="D106" t="str">
            <v>15-21款奥德赛</v>
          </cell>
          <cell r="H106">
            <v>0</v>
          </cell>
        </row>
        <row r="107">
          <cell r="A107" t="str">
            <v>B032</v>
          </cell>
          <cell r="B107" t="str">
            <v>ODYSSEY 22年 新 (警示燈)</v>
          </cell>
          <cell r="C107" t="str">
            <v>D255</v>
          </cell>
          <cell r="D107" t="str">
            <v>22奥德赛/艾力绅</v>
          </cell>
          <cell r="H107">
            <v>0</v>
          </cell>
        </row>
        <row r="108">
          <cell r="A108" t="str">
            <v>B033</v>
          </cell>
          <cell r="B108" t="str">
            <v>A8L</v>
          </cell>
          <cell r="C108" t="str">
            <v>D280</v>
          </cell>
          <cell r="D108" t="str">
            <v>11-17款奥迪A8L</v>
          </cell>
          <cell r="H108">
            <v>0</v>
          </cell>
        </row>
        <row r="109">
          <cell r="A109" t="str">
            <v>B034</v>
          </cell>
          <cell r="B109" t="str">
            <v>(C42) OUTLANDER</v>
          </cell>
          <cell r="C109" t="str">
            <v>C42</v>
          </cell>
          <cell r="D109" t="str">
            <v>新欧蓝德</v>
          </cell>
          <cell r="H109">
            <v>0</v>
          </cell>
        </row>
        <row r="110">
          <cell r="A110" t="str">
            <v>B035</v>
          </cell>
          <cell r="B110" t="str">
            <v>(D46) S60 / V60</v>
          </cell>
          <cell r="C110" t="str">
            <v>D46</v>
          </cell>
          <cell r="D110" t="str">
            <v>沃尔沃S60/V60</v>
          </cell>
          <cell r="H110">
            <v>0</v>
          </cell>
        </row>
        <row r="111">
          <cell r="A111" t="str">
            <v>B036</v>
          </cell>
          <cell r="B111" t="str">
            <v>GOLF 6代</v>
          </cell>
          <cell r="C111" t="str">
            <v>D329</v>
          </cell>
          <cell r="D111" t="str">
            <v xml:space="preserve">09-13款高尔夫6 </v>
          </cell>
          <cell r="H111">
            <v>0</v>
          </cell>
        </row>
        <row r="112">
          <cell r="A112" t="str">
            <v>B037</v>
          </cell>
          <cell r="B112" t="str">
            <v>SUBARU OUTBACK</v>
          </cell>
          <cell r="C112" t="str">
            <v>B79</v>
          </cell>
          <cell r="D112" t="str">
            <v>21-22款斯巴鲁傲虎</v>
          </cell>
          <cell r="H112">
            <v>0</v>
          </cell>
        </row>
        <row r="113">
          <cell r="A113" t="str">
            <v>B038</v>
          </cell>
          <cell r="B113" t="str">
            <v>(B78) SUBARU XV</v>
          </cell>
          <cell r="C113" t="str">
            <v>B78</v>
          </cell>
          <cell r="D113" t="str">
            <v>19-22款森林人+18-21款XV</v>
          </cell>
          <cell r="H113">
            <v>0</v>
          </cell>
        </row>
        <row r="114">
          <cell r="A114" t="str">
            <v>B039</v>
          </cell>
          <cell r="B114" t="str">
            <v>(D50) KODIAQ</v>
          </cell>
          <cell r="C114" t="str">
            <v>D50</v>
          </cell>
          <cell r="D114" t="str">
            <v>柯迪亚克/柯迪亚克GT</v>
          </cell>
          <cell r="H114">
            <v>0</v>
          </cell>
        </row>
        <row r="115">
          <cell r="A115" t="str">
            <v>B040</v>
          </cell>
          <cell r="B115" t="str">
            <v>(D52) OCTAVIA  舊 (警示燈)</v>
          </cell>
          <cell r="C115" t="str">
            <v>D52</v>
          </cell>
          <cell r="D115" t="str">
            <v>明锐</v>
          </cell>
          <cell r="H115">
            <v>0</v>
          </cell>
        </row>
        <row r="116">
          <cell r="A116" t="str">
            <v>B041</v>
          </cell>
          <cell r="B116" t="str">
            <v>停售商品</v>
          </cell>
          <cell r="C116" t="str">
            <v>停售商品</v>
          </cell>
          <cell r="D116" t="str">
            <v>停售商品</v>
          </cell>
          <cell r="H116">
            <v>0</v>
          </cell>
        </row>
        <row r="117">
          <cell r="A117" t="str">
            <v>B042</v>
          </cell>
          <cell r="B117" t="str">
            <v>(D385) LIVINA</v>
          </cell>
          <cell r="C117" t="str">
            <v>D385</v>
          </cell>
          <cell r="D117" t="str">
            <v>07-15款骊威+骏逸</v>
          </cell>
          <cell r="H117">
            <v>0</v>
          </cell>
        </row>
        <row r="118">
          <cell r="A118" t="str">
            <v>B043</v>
          </cell>
          <cell r="B118" t="str">
            <v>IS</v>
          </cell>
          <cell r="C118" t="str">
            <v>D393</v>
          </cell>
          <cell r="D118" t="str">
            <v>06-11款雷克萨斯iS</v>
          </cell>
          <cell r="H118">
            <v>0</v>
          </cell>
        </row>
        <row r="119">
          <cell r="A119" t="str">
            <v>B044</v>
          </cell>
          <cell r="B119" t="str">
            <v>(D339) FIT 2代 (08-13)</v>
          </cell>
          <cell r="C119" t="str">
            <v>D339</v>
          </cell>
          <cell r="D119" t="str">
            <v>2008-2013款飞度</v>
          </cell>
          <cell r="H119">
            <v>0</v>
          </cell>
        </row>
        <row r="120">
          <cell r="A120" t="str">
            <v>B045</v>
          </cell>
          <cell r="B120" t="str">
            <v>(D375) CIVIC 8代(06-09)</v>
          </cell>
          <cell r="C120" t="str">
            <v>D375</v>
          </cell>
          <cell r="D120" t="str">
            <v xml:space="preserve">2006-2009本田思域+2012-2015思铭 </v>
          </cell>
          <cell r="H120">
            <v>0</v>
          </cell>
        </row>
        <row r="121">
          <cell r="A121" t="str">
            <v>B046</v>
          </cell>
          <cell r="B121" t="str">
            <v>ECLIPSE CROSS(18-21)</v>
          </cell>
          <cell r="C121" t="str">
            <v>C46</v>
          </cell>
          <cell r="D121" t="str">
            <v>奕歌</v>
          </cell>
          <cell r="H121">
            <v>0</v>
          </cell>
        </row>
        <row r="122">
          <cell r="A122" t="str">
            <v>B047</v>
          </cell>
          <cell r="B122" t="str">
            <v>(D42) SUPER B</v>
          </cell>
          <cell r="C122" t="str">
            <v>D42</v>
          </cell>
          <cell r="D122" t="str">
            <v>新速派 16-22款适用</v>
          </cell>
          <cell r="H122">
            <v>0</v>
          </cell>
        </row>
        <row r="123">
          <cell r="A123" t="str">
            <v>B048</v>
          </cell>
          <cell r="B123" t="str">
            <v>(D396) FIESTA</v>
          </cell>
          <cell r="C123" t="str">
            <v>D396</v>
          </cell>
          <cell r="D123" t="str">
            <v>09-14款福特嘉年华</v>
          </cell>
          <cell r="H123">
            <v>0</v>
          </cell>
        </row>
        <row r="124">
          <cell r="A124" t="str">
            <v>B049</v>
          </cell>
          <cell r="B124" t="str">
            <v>(D212) NX(22)(警示燈)(無芳香)</v>
          </cell>
          <cell r="C124" t="str">
            <v>D212</v>
          </cell>
          <cell r="D124" t="str">
            <v>22雷克萨斯NX</v>
          </cell>
          <cell r="H124">
            <v>0</v>
          </cell>
        </row>
        <row r="125">
          <cell r="A125" t="str">
            <v>B050</v>
          </cell>
          <cell r="B125" t="str">
            <v>MODEL3</v>
          </cell>
          <cell r="C125" t="str">
            <v>C1011</v>
          </cell>
          <cell r="D125" t="str">
            <v>特斯拉MODEL3/特斯拉Y(烤漆）左</v>
          </cell>
          <cell r="H125">
            <v>0</v>
          </cell>
        </row>
        <row r="126">
          <cell r="A126" t="str">
            <v>B051</v>
          </cell>
          <cell r="B126" t="str">
            <v>CAMRY 8.5代 新</v>
          </cell>
          <cell r="C126" t="str">
            <v>L260</v>
          </cell>
          <cell r="D126" t="str">
            <v xml:space="preserve">21款凯美瑞 </v>
          </cell>
          <cell r="H126">
            <v>0</v>
          </cell>
        </row>
        <row r="127">
          <cell r="A127" t="str">
            <v>B052</v>
          </cell>
          <cell r="B127" t="str">
            <v>(A02) GLC 16-22/C-Class(15-21) W205</v>
          </cell>
          <cell r="C127" t="str">
            <v>A02</v>
          </cell>
          <cell r="D127" t="str">
            <v>奔驰C / GLC（钢琴黑）(15-21款C级/16-22款GLC)</v>
          </cell>
          <cell r="H127">
            <v>0</v>
          </cell>
        </row>
        <row r="128">
          <cell r="A128" t="str">
            <v>B053</v>
          </cell>
          <cell r="B128" t="str">
            <v>CLA 13-19/GLA 15-19/A-c 12-18/B-c 11-18</v>
          </cell>
          <cell r="C128" t="str">
            <v>B12</v>
          </cell>
          <cell r="D128" t="str">
            <v>11-19款B级（钢琴黑）/15-19GLA  13-19CLA/13-18款A级</v>
          </cell>
          <cell r="H128">
            <v>0</v>
          </cell>
        </row>
        <row r="129">
          <cell r="A129" t="str">
            <v>B054</v>
          </cell>
          <cell r="B129" t="str">
            <v>(C10) ES (19-22)</v>
          </cell>
          <cell r="C129" t="str">
            <v>C10</v>
          </cell>
          <cell r="D129" t="str">
            <v>18-20款雷克萨斯ES</v>
          </cell>
          <cell r="H129">
            <v>0</v>
          </cell>
        </row>
        <row r="130">
          <cell r="A130" t="str">
            <v>B055</v>
          </cell>
          <cell r="B130" t="str">
            <v>(D184) ES (13-17)</v>
          </cell>
          <cell r="C130" t="str">
            <v>D184</v>
          </cell>
          <cell r="D130" t="str">
            <v>13-17雷克萨斯ES</v>
          </cell>
          <cell r="H130">
            <v>0</v>
          </cell>
        </row>
        <row r="131">
          <cell r="A131" t="str">
            <v>B056</v>
          </cell>
          <cell r="B131" t="str">
            <v>(D205) E Class W212前</v>
          </cell>
          <cell r="C131" t="str">
            <v>D205</v>
          </cell>
          <cell r="D131" t="str">
            <v xml:space="preserve">2010-2013北京奔驰E级 </v>
          </cell>
          <cell r="H131">
            <v>0</v>
          </cell>
        </row>
        <row r="132">
          <cell r="A132" t="str">
            <v>B057</v>
          </cell>
          <cell r="B132" t="str">
            <v>(B26) HS (扣中間)</v>
          </cell>
          <cell r="C132" t="str">
            <v>B26</v>
          </cell>
          <cell r="D132" t="str">
            <v>名爵HS B-26</v>
          </cell>
          <cell r="H132">
            <v>0</v>
          </cell>
        </row>
        <row r="133">
          <cell r="A133" t="str">
            <v>B058</v>
          </cell>
          <cell r="B133" t="str">
            <v>新E級 W213/CLS(18-22)</v>
          </cell>
          <cell r="C133" t="str">
            <v>B1</v>
          </cell>
          <cell r="D133" t="str">
            <v>新E级/CLS（钢琴黑）/新E级coupe（钢琴黑）/ 2020-2021款奔驰GT系</v>
          </cell>
          <cell r="H133">
            <v>0</v>
          </cell>
        </row>
        <row r="134">
          <cell r="A134" t="str">
            <v>B059</v>
          </cell>
          <cell r="B134" t="str">
            <v>(D288)E Class W212後</v>
          </cell>
          <cell r="C134" t="str">
            <v>D288</v>
          </cell>
          <cell r="D134" t="str">
            <v>2014-2015款奔驰E级（2013-2016进口版E级）</v>
          </cell>
          <cell r="H134">
            <v>0</v>
          </cell>
        </row>
        <row r="135">
          <cell r="A135" t="str">
            <v>B060</v>
          </cell>
          <cell r="B135" t="str">
            <v>GLK(08-12)</v>
          </cell>
          <cell r="C135" t="str">
            <v>D283</v>
          </cell>
          <cell r="D135" t="str">
            <v>2008-2012款奔驰GLK</v>
          </cell>
          <cell r="H135">
            <v>0</v>
          </cell>
        </row>
        <row r="136">
          <cell r="A136" t="str">
            <v>B061</v>
          </cell>
          <cell r="B136" t="str">
            <v>GLK(13-15)</v>
          </cell>
          <cell r="C136" t="str">
            <v>D326</v>
          </cell>
          <cell r="D136" t="str">
            <v>2013-2015奔驰GLK</v>
          </cell>
          <cell r="H136">
            <v>0</v>
          </cell>
        </row>
        <row r="137">
          <cell r="A137" t="str">
            <v>B062</v>
          </cell>
          <cell r="B137" t="str">
            <v>ML W164</v>
          </cell>
          <cell r="C137" t="str">
            <v>D274</v>
          </cell>
          <cell r="D137" t="str">
            <v>2005-2010奔驰ML</v>
          </cell>
          <cell r="H137">
            <v>0</v>
          </cell>
        </row>
        <row r="138">
          <cell r="A138" t="str">
            <v>B063</v>
          </cell>
          <cell r="B138" t="str">
            <v>G-class(19-22)</v>
          </cell>
          <cell r="C138" t="str">
            <v>D159</v>
          </cell>
          <cell r="D138" t="str">
            <v>大G</v>
          </cell>
          <cell r="H138">
            <v>0</v>
          </cell>
        </row>
        <row r="139">
          <cell r="A139" t="str">
            <v>B064</v>
          </cell>
          <cell r="B139" t="str">
            <v>C-class W206(21-22)</v>
          </cell>
          <cell r="C139" t="str">
            <v>D190</v>
          </cell>
          <cell r="D139" t="str">
            <v>22奔驰C级</v>
          </cell>
          <cell r="H139">
            <v>0</v>
          </cell>
        </row>
        <row r="140">
          <cell r="A140" t="str">
            <v>B065</v>
          </cell>
          <cell r="B140" t="str">
            <v>(D412)C-class W204(08-10)</v>
          </cell>
          <cell r="C140" t="str">
            <v>D412</v>
          </cell>
          <cell r="D140" t="str">
            <v>2008-2010奔驰C级</v>
          </cell>
          <cell r="H140">
            <v>0</v>
          </cell>
        </row>
        <row r="141">
          <cell r="A141" t="str">
            <v>B066</v>
          </cell>
          <cell r="B141" t="str">
            <v>(C22) GLE/GLS (19-22)</v>
          </cell>
          <cell r="C141" t="str">
            <v>C22</v>
          </cell>
          <cell r="D141" t="str">
            <v>新款奔驰GLE/GLS</v>
          </cell>
          <cell r="H141">
            <v>0</v>
          </cell>
        </row>
        <row r="142">
          <cell r="A142" t="str">
            <v>B067</v>
          </cell>
          <cell r="B142" t="str">
            <v>GLA (19-22)/B-Class(20-23)</v>
          </cell>
          <cell r="C142" t="str">
            <v>C77</v>
          </cell>
          <cell r="D142" t="str">
            <v>20奔驰GLA/B级</v>
          </cell>
          <cell r="H142">
            <v>0</v>
          </cell>
        </row>
        <row r="143">
          <cell r="A143" t="str">
            <v>B068</v>
          </cell>
          <cell r="B143" t="str">
            <v>Q3 (13-18)</v>
          </cell>
          <cell r="C143" t="str">
            <v>B39</v>
          </cell>
          <cell r="D143" t="str">
            <v>13-18奥迪Q3</v>
          </cell>
          <cell r="H143">
            <v>0</v>
          </cell>
        </row>
        <row r="144">
          <cell r="A144" t="str">
            <v>B069</v>
          </cell>
          <cell r="B144" t="str">
            <v>Q3 (19-22)</v>
          </cell>
          <cell r="C144" t="str">
            <v>A024</v>
          </cell>
          <cell r="D144" t="str">
            <v>19-22奥迪Q3</v>
          </cell>
          <cell r="H144">
            <v>0</v>
          </cell>
        </row>
        <row r="145">
          <cell r="A145" t="str">
            <v>B070</v>
          </cell>
          <cell r="B145" t="str">
            <v>Q7 (06-15)</v>
          </cell>
          <cell r="C145" t="str">
            <v>D359</v>
          </cell>
          <cell r="D145" t="str">
            <v>2006-2015款奥迪Q7</v>
          </cell>
          <cell r="H145">
            <v>0</v>
          </cell>
        </row>
        <row r="146">
          <cell r="A146" t="str">
            <v>B071</v>
          </cell>
          <cell r="B146" t="str">
            <v>Q7 (16-20)</v>
          </cell>
          <cell r="C146" t="str">
            <v>C167</v>
          </cell>
          <cell r="D146" t="str">
            <v>2016-2019款奥迪Q7</v>
          </cell>
          <cell r="H146">
            <v>0</v>
          </cell>
        </row>
        <row r="147">
          <cell r="A147" t="str">
            <v>B072</v>
          </cell>
          <cell r="B147" t="str">
            <v>A3 (13-20)</v>
          </cell>
          <cell r="C147" t="str">
            <v>C57</v>
          </cell>
          <cell r="D147" t="str">
            <v xml:space="preserve">14-20款奥迪A3 </v>
          </cell>
          <cell r="H147">
            <v>0</v>
          </cell>
        </row>
        <row r="148">
          <cell r="A148" t="str">
            <v>B073</v>
          </cell>
          <cell r="B148" t="str">
            <v>A3 (20-22)</v>
          </cell>
          <cell r="C148" t="str">
            <v>D114</v>
          </cell>
          <cell r="D148" t="str">
            <v>21款奥迪A3</v>
          </cell>
          <cell r="H148">
            <v>0</v>
          </cell>
        </row>
        <row r="149">
          <cell r="A149" t="str">
            <v>B074</v>
          </cell>
          <cell r="B149" t="str">
            <v>(D107) Q5 (10-18)</v>
          </cell>
          <cell r="C149" t="str">
            <v>D107</v>
          </cell>
          <cell r="D149" t="str">
            <v>10-18款奥迪Q5</v>
          </cell>
          <cell r="H149">
            <v>0</v>
          </cell>
        </row>
        <row r="150">
          <cell r="A150" t="str">
            <v>B075</v>
          </cell>
          <cell r="B150" t="str">
            <v>(A020) Q5 (19-22)</v>
          </cell>
          <cell r="C150" t="str">
            <v>A020</v>
          </cell>
          <cell r="D150" t="str">
            <v>奥迪Q5L</v>
          </cell>
          <cell r="H150">
            <v>0</v>
          </cell>
        </row>
        <row r="151">
          <cell r="A151" t="str">
            <v>B076</v>
          </cell>
          <cell r="B151" t="str">
            <v>(D43) KAROQ (18-22)</v>
          </cell>
          <cell r="C151" t="str">
            <v>D43</v>
          </cell>
          <cell r="D151" t="str">
            <v>柯洛克</v>
          </cell>
          <cell r="H151">
            <v>0</v>
          </cell>
        </row>
        <row r="152">
          <cell r="A152" t="str">
            <v>B077</v>
          </cell>
          <cell r="B152" t="str">
            <v>ALPHARD (15-19)</v>
          </cell>
          <cell r="C152" t="str">
            <v>C36</v>
          </cell>
          <cell r="D152" t="str">
            <v xml:space="preserve">埃尔法（主副驾都有）15-19款适用 左 </v>
          </cell>
          <cell r="H152">
            <v>0</v>
          </cell>
        </row>
        <row r="153">
          <cell r="A153" t="str">
            <v>B078</v>
          </cell>
          <cell r="B153" t="str">
            <v>ALPHARD (20-21)</v>
          </cell>
          <cell r="C153" t="str">
            <v>D88</v>
          </cell>
          <cell r="D153" t="str">
            <v>埃尔法（主副驾都有）20-21款适用 左</v>
          </cell>
          <cell r="H153">
            <v>0</v>
          </cell>
        </row>
        <row r="154">
          <cell r="A154" t="str">
            <v>B079</v>
          </cell>
          <cell r="B154" t="str">
            <v>(D188) SIENNA (20-22)</v>
          </cell>
          <cell r="C154" t="str">
            <v>D188</v>
          </cell>
          <cell r="D154" t="str">
            <v>22款赛那</v>
          </cell>
          <cell r="H154">
            <v>0</v>
          </cell>
        </row>
        <row r="155">
          <cell r="A155" t="str">
            <v>B080</v>
          </cell>
          <cell r="B155" t="str">
            <v>(D146) PREVIA</v>
          </cell>
          <cell r="C155" t="str">
            <v>D146</v>
          </cell>
          <cell r="D155" t="str">
            <v>2006-2012丰田普瑞维亚</v>
          </cell>
          <cell r="H155">
            <v>0</v>
          </cell>
        </row>
        <row r="156">
          <cell r="A156" t="str">
            <v>B081</v>
          </cell>
          <cell r="B156" t="str">
            <v>(D482) SWIFT (05-16)</v>
          </cell>
          <cell r="C156" t="str">
            <v>D482</v>
          </cell>
          <cell r="D156" t="str">
            <v>2005-2016铃木雨燕</v>
          </cell>
          <cell r="H156">
            <v>0</v>
          </cell>
        </row>
        <row r="157">
          <cell r="A157" t="str">
            <v>B082</v>
          </cell>
          <cell r="B157" t="str">
            <v>(D462) MAZDA3 1代</v>
          </cell>
          <cell r="C157" t="str">
            <v>D462</v>
          </cell>
          <cell r="D157" t="str">
            <v>2006-2012马自达3</v>
          </cell>
          <cell r="H157">
            <v>0</v>
          </cell>
        </row>
        <row r="158">
          <cell r="A158" t="str">
            <v>B083</v>
          </cell>
          <cell r="B158" t="str">
            <v>(D136) ACCORD 8代 (08-13)</v>
          </cell>
          <cell r="C158" t="str">
            <v>D136</v>
          </cell>
          <cell r="D158" t="str">
            <v>八代雅阁/本田歌诗图（11-12款）</v>
          </cell>
          <cell r="H158">
            <v>0</v>
          </cell>
        </row>
        <row r="159">
          <cell r="A159" t="str">
            <v>B084</v>
          </cell>
          <cell r="B159" t="str">
            <v>ACCORD 9代(13-17)</v>
          </cell>
          <cell r="C159" t="str">
            <v>D144</v>
          </cell>
          <cell r="D159" t="str">
            <v>九代雅阁/九代半雅阁</v>
          </cell>
          <cell r="H159">
            <v>0</v>
          </cell>
        </row>
        <row r="160">
          <cell r="A160" t="str">
            <v>B085</v>
          </cell>
          <cell r="B160" t="str">
            <v>(D475) ACCORD 7代</v>
          </cell>
          <cell r="C160" t="str">
            <v>D475</v>
          </cell>
          <cell r="D160" t="str">
            <v>2004-2007雅阁(7代雅阁）</v>
          </cell>
          <cell r="H160">
            <v>0</v>
          </cell>
        </row>
        <row r="161">
          <cell r="A161" t="str">
            <v>B086</v>
          </cell>
          <cell r="B161" t="str">
            <v>NEW CITY</v>
          </cell>
          <cell r="C161" t="str">
            <v>D216</v>
          </cell>
          <cell r="D161" t="str">
            <v>15-19款锋范+（16-17哥瑞+竞瑞）</v>
          </cell>
          <cell r="H161">
            <v>0</v>
          </cell>
        </row>
        <row r="162">
          <cell r="A162" t="str">
            <v>B087</v>
          </cell>
          <cell r="B162" t="str">
            <v>(D455) HRV (22-23)(新款黏貼)</v>
          </cell>
          <cell r="C162" t="str">
            <v>D455</v>
          </cell>
          <cell r="D162" t="str">
            <v xml:space="preserve">23款XRV </v>
          </cell>
          <cell r="H162">
            <v>0</v>
          </cell>
        </row>
        <row r="163">
          <cell r="A163" t="str">
            <v>B088</v>
          </cell>
          <cell r="B163" t="str">
            <v>(D222) 野馬(15-22)</v>
          </cell>
          <cell r="C163" t="str">
            <v>D222</v>
          </cell>
          <cell r="D163" t="str">
            <v xml:space="preserve">2015-2021福特野马 </v>
          </cell>
          <cell r="H163">
            <v>0</v>
          </cell>
        </row>
        <row r="164">
          <cell r="A164" t="str">
            <v>B089</v>
          </cell>
          <cell r="B164" t="str">
            <v>ESCORT</v>
          </cell>
          <cell r="C164" t="str">
            <v>C143</v>
          </cell>
          <cell r="D164" t="str">
            <v>15-19款福睿斯</v>
          </cell>
          <cell r="H164">
            <v>0</v>
          </cell>
        </row>
        <row r="165">
          <cell r="A165" t="str">
            <v>B090</v>
          </cell>
          <cell r="B165" t="str">
            <v>(D419) ECOSPORT(13-17)</v>
          </cell>
          <cell r="C165" t="str">
            <v>D419</v>
          </cell>
          <cell r="D165" t="str">
            <v>2013-2017福特翼博</v>
          </cell>
          <cell r="H165">
            <v>0</v>
          </cell>
        </row>
        <row r="166">
          <cell r="A166" t="str">
            <v>B091</v>
          </cell>
          <cell r="B166" t="str">
            <v>BLUEBIRD</v>
          </cell>
          <cell r="C166" t="str">
            <v>A028</v>
          </cell>
          <cell r="D166" t="str">
            <v>蓝鸟</v>
          </cell>
          <cell r="H166">
            <v>0</v>
          </cell>
        </row>
        <row r="167">
          <cell r="A167" t="str">
            <v>B092</v>
          </cell>
          <cell r="B167" t="str">
            <v>(B69) ROUGE</v>
          </cell>
          <cell r="C167" t="str">
            <v>B69</v>
          </cell>
          <cell r="D167" t="str">
            <v>08-15逍客（出风口下导航专用款）</v>
          </cell>
          <cell r="H167">
            <v>0</v>
          </cell>
        </row>
        <row r="168">
          <cell r="A168" t="str">
            <v>B093</v>
          </cell>
          <cell r="B168" t="str">
            <v>QX60(22)</v>
          </cell>
          <cell r="C168" t="str">
            <v>D285</v>
          </cell>
          <cell r="D168" t="str">
            <v>2022款英菲尼迪QX60</v>
          </cell>
          <cell r="H168">
            <v>0</v>
          </cell>
        </row>
        <row r="169">
          <cell r="A169" t="str">
            <v>B094</v>
          </cell>
          <cell r="B169" t="str">
            <v>TCROSS</v>
          </cell>
          <cell r="C169" t="str">
            <v>D9</v>
          </cell>
          <cell r="D169" t="str">
            <v xml:space="preserve">途凯/探影/大众T-CROSS  </v>
          </cell>
          <cell r="H169">
            <v>0</v>
          </cell>
        </row>
        <row r="170">
          <cell r="A170" t="str">
            <v>B095</v>
          </cell>
          <cell r="B170" t="str">
            <v>SHARAN</v>
          </cell>
          <cell r="C170" t="str">
            <v>D390</v>
          </cell>
          <cell r="D170" t="str">
            <v>2012-2019款大众夏朗</v>
          </cell>
          <cell r="H170">
            <v>0</v>
          </cell>
        </row>
        <row r="171">
          <cell r="A171" t="str">
            <v>B097</v>
          </cell>
          <cell r="B171" t="str">
            <v>3系(05-12)</v>
          </cell>
          <cell r="C171" t="str">
            <v>D294</v>
          </cell>
          <cell r="D171" t="str">
            <v>2005-2012款宝马3系</v>
          </cell>
          <cell r="H171">
            <v>0</v>
          </cell>
        </row>
        <row r="172">
          <cell r="A172" t="str">
            <v>B098</v>
          </cell>
          <cell r="B172" t="str">
            <v xml:space="preserve">(C109) 5系(09-17) F10/F11 </v>
          </cell>
          <cell r="C172" t="str">
            <v>C109</v>
          </cell>
          <cell r="D172" t="str">
            <v>11-17宝马5系</v>
          </cell>
          <cell r="H172">
            <v>0</v>
          </cell>
        </row>
        <row r="173">
          <cell r="A173" t="str">
            <v>B099</v>
          </cell>
          <cell r="B173" t="str">
            <v>(A017) X1(16-22)/X2(20-21) F39/F48/F49</v>
          </cell>
          <cell r="C173" t="str">
            <v>A017</v>
          </cell>
          <cell r="D173" t="str">
            <v>新宝马X1/X2</v>
          </cell>
          <cell r="H173">
            <v>0</v>
          </cell>
        </row>
        <row r="174">
          <cell r="A174" t="str">
            <v>B100</v>
          </cell>
          <cell r="B174" t="str">
            <v>(D193) X3/X4(11-16) F25/F26</v>
          </cell>
          <cell r="C174" t="str">
            <v>D193</v>
          </cell>
          <cell r="D174" t="str">
            <v>11-16宝马X3/14-16宝马X4</v>
          </cell>
          <cell r="H174">
            <v>0</v>
          </cell>
        </row>
        <row r="175">
          <cell r="A175" t="str">
            <v>B101</v>
          </cell>
          <cell r="B175" t="str">
            <v>X3/X4(22)改/iX3(22-23)</v>
          </cell>
          <cell r="C175" t="str">
            <v>D207</v>
          </cell>
          <cell r="D175" t="str">
            <v>22宝马X3/22宝马X4/宝马新能源IX3</v>
          </cell>
          <cell r="H175">
            <v>0</v>
          </cell>
        </row>
        <row r="176">
          <cell r="A176" t="str">
            <v>B102</v>
          </cell>
          <cell r="B176" t="str">
            <v>(B66) X5/X6(08-14) E70/E71</v>
          </cell>
          <cell r="C176" t="str">
            <v>B66</v>
          </cell>
          <cell r="D176" t="str">
            <v>08-13宝马X5/X6</v>
          </cell>
          <cell r="H176">
            <v>0</v>
          </cell>
        </row>
        <row r="177">
          <cell r="A177" t="str">
            <v>B103</v>
          </cell>
          <cell r="B177" t="str">
            <v>X5/X6/X7 G05/G06/G07(19-22)1系/2系 F40/F44</v>
          </cell>
          <cell r="C177" t="str">
            <v>D117</v>
          </cell>
          <cell r="D177" t="str">
            <v>19-22款宝马X5/20-22款宝马X6/19-22款宝马X7</v>
          </cell>
          <cell r="H177">
            <v>0</v>
          </cell>
        </row>
        <row r="178">
          <cell r="A178" t="str">
            <v>B104</v>
          </cell>
          <cell r="B178" t="str">
            <v>2系(2AT/2GT)</v>
          </cell>
          <cell r="C178" t="str">
            <v>D264</v>
          </cell>
          <cell r="D178" t="str">
            <v>14-18款宝马2系</v>
          </cell>
          <cell r="H178">
            <v>0</v>
          </cell>
        </row>
        <row r="179">
          <cell r="A179" t="str">
            <v>B105</v>
          </cell>
          <cell r="B179" t="str">
            <v xml:space="preserve"> 1/2/3/4系 F20 F22 F30 F34 F36</v>
          </cell>
          <cell r="C179" t="str">
            <v>C101</v>
          </cell>
          <cell r="D179" t="str">
            <v>13-19宝马3系</v>
          </cell>
          <cell r="H179">
            <v>0</v>
          </cell>
        </row>
        <row r="180">
          <cell r="A180" t="str">
            <v>B106</v>
          </cell>
          <cell r="B180" t="str">
            <v xml:space="preserve"> 3/4系(19-22) G20 G21</v>
          </cell>
          <cell r="C180" t="str">
            <v>B33</v>
          </cell>
          <cell r="D180" t="str">
            <v>20-22宝马3系</v>
          </cell>
          <cell r="H180">
            <v>0</v>
          </cell>
        </row>
        <row r="181">
          <cell r="A181" t="str">
            <v>B107</v>
          </cell>
          <cell r="B181" t="str">
            <v>5系(17-22) G30/G31</v>
          </cell>
          <cell r="C181" t="str">
            <v>A018</v>
          </cell>
          <cell r="D181" t="str">
            <v>18-22宝马5系</v>
          </cell>
          <cell r="H181">
            <v>0</v>
          </cell>
        </row>
        <row r="182">
          <cell r="A182" t="str">
            <v>B108</v>
          </cell>
          <cell r="B182" t="str">
            <v>7系(09-15) F01 F02</v>
          </cell>
          <cell r="C182" t="str">
            <v>D109</v>
          </cell>
          <cell r="D182" t="str">
            <v>09-15款宝马7系</v>
          </cell>
          <cell r="H182">
            <v>0</v>
          </cell>
        </row>
        <row r="183">
          <cell r="A183" t="str">
            <v>B109</v>
          </cell>
          <cell r="B183" t="e">
            <v>#N/A</v>
          </cell>
          <cell r="C183" t="e">
            <v>#N/A</v>
          </cell>
          <cell r="D183" t="e">
            <v>#N/A</v>
          </cell>
          <cell r="H183">
            <v>0</v>
          </cell>
        </row>
        <row r="184">
          <cell r="A184" t="str">
            <v>B110</v>
          </cell>
          <cell r="B184" t="str">
            <v>X1(11-15) E84</v>
          </cell>
          <cell r="C184" t="str">
            <v>D293</v>
          </cell>
          <cell r="D184" t="str">
            <v>2012-2015款宝马X1</v>
          </cell>
          <cell r="H184">
            <v>0</v>
          </cell>
        </row>
        <row r="185">
          <cell r="A185" t="str">
            <v>B111</v>
          </cell>
          <cell r="B185" t="str">
            <v>X3/X4(18-21)</v>
          </cell>
          <cell r="C185" t="str">
            <v>A016</v>
          </cell>
          <cell r="D185" t="str">
            <v>新宝马X3/X4 (A-016)</v>
          </cell>
          <cell r="H185">
            <v>0</v>
          </cell>
        </row>
        <row r="186">
          <cell r="A186" t="str">
            <v>B112</v>
          </cell>
          <cell r="B186" t="str">
            <v xml:space="preserve"> X5/X6(14-18) F15 F16</v>
          </cell>
          <cell r="C186" t="str">
            <v>C108</v>
          </cell>
          <cell r="D186" t="str">
            <v xml:space="preserve">14-18款宝马X5/ 15-19宝马X6 </v>
          </cell>
          <cell r="H186">
            <v>0</v>
          </cell>
        </row>
        <row r="187">
          <cell r="A187" t="str">
            <v>B113</v>
          </cell>
          <cell r="B187" t="str">
            <v>I3/I4(2022)</v>
          </cell>
          <cell r="C187" t="str">
            <v>D473</v>
          </cell>
          <cell r="D187" t="str">
            <v>2023款宝马3系/2022宝马i3+i4</v>
          </cell>
          <cell r="H187">
            <v>0</v>
          </cell>
        </row>
        <row r="188">
          <cell r="A188" t="str">
            <v>B115</v>
          </cell>
          <cell r="B188" t="str">
            <v xml:space="preserve"> ES (22-23)</v>
          </cell>
          <cell r="C188" t="str">
            <v>D218</v>
          </cell>
          <cell r="D188" t="str">
            <v xml:space="preserve">21-23款雷克萨斯ES </v>
          </cell>
          <cell r="H188">
            <v>0</v>
          </cell>
        </row>
        <row r="189">
          <cell r="A189" t="str">
            <v>B116</v>
          </cell>
          <cell r="B189" t="str">
            <v>U6</v>
          </cell>
          <cell r="C189" t="str">
            <v>D491</v>
          </cell>
          <cell r="D189" t="str">
            <v>2014-2017纳智捷U6</v>
          </cell>
          <cell r="H189">
            <v>0</v>
          </cell>
        </row>
        <row r="190">
          <cell r="A190" t="str">
            <v>B117</v>
          </cell>
          <cell r="B190" t="str">
            <v xml:space="preserve"> FABIA 舊款 (扣中間)</v>
          </cell>
          <cell r="C190" t="str">
            <v>D545</v>
          </cell>
          <cell r="D190" t="str">
            <v>2015-2017款斯柯达晶锐</v>
          </cell>
          <cell r="H190">
            <v>0</v>
          </cell>
        </row>
        <row r="191">
          <cell r="A191" t="str">
            <v>B118</v>
          </cell>
          <cell r="B191" t="str">
            <v>SIENNTA(15-18)</v>
          </cell>
          <cell r="C191" t="str">
            <v>D502</v>
          </cell>
          <cell r="D191" t="str">
            <v>15-18款丰田赛纳</v>
          </cell>
          <cell r="H191">
            <v>0</v>
          </cell>
        </row>
        <row r="192">
          <cell r="A192" t="str">
            <v>B119</v>
          </cell>
          <cell r="B192" t="str">
            <v xml:space="preserve"> CUSTIN (黏貼)</v>
          </cell>
          <cell r="C192" t="str">
            <v>D213</v>
          </cell>
          <cell r="D192" t="str">
            <v>21款现代库斯途</v>
          </cell>
          <cell r="H192">
            <v>0</v>
          </cell>
        </row>
        <row r="193">
          <cell r="A193" t="str">
            <v>B120</v>
          </cell>
          <cell r="B193" t="str">
            <v>XC90</v>
          </cell>
          <cell r="C193" t="str">
            <v>D47</v>
          </cell>
          <cell r="D193" t="str">
            <v>沃尔沃XC90</v>
          </cell>
          <cell r="H193">
            <v>0</v>
          </cell>
        </row>
        <row r="194">
          <cell r="A194" t="str">
            <v>B121</v>
          </cell>
          <cell r="B194" t="str">
            <v xml:space="preserve"> XC40</v>
          </cell>
          <cell r="C194" t="str">
            <v>D48</v>
          </cell>
          <cell r="D194" t="str">
            <v>沃尔沃XC40</v>
          </cell>
          <cell r="H194">
            <v>0</v>
          </cell>
        </row>
        <row r="195">
          <cell r="A195" t="str">
            <v>B122</v>
          </cell>
          <cell r="B195" t="str">
            <v>308</v>
          </cell>
          <cell r="C195" t="str">
            <v>B46</v>
          </cell>
          <cell r="D195" t="str">
            <v>标致308</v>
          </cell>
          <cell r="H195">
            <v>0</v>
          </cell>
        </row>
        <row r="196">
          <cell r="A196" t="str">
            <v>B123</v>
          </cell>
          <cell r="B196" t="str">
            <v>V-class W447 V250</v>
          </cell>
          <cell r="C196" t="str">
            <v xml:space="preserve">D248 </v>
          </cell>
          <cell r="D196" t="str">
            <v>16-21款奔驰V级</v>
          </cell>
          <cell r="H196">
            <v>0</v>
          </cell>
        </row>
        <row r="197">
          <cell r="A197" t="str">
            <v>B124</v>
          </cell>
          <cell r="B197" t="str">
            <v>R-class</v>
          </cell>
          <cell r="C197" t="str">
            <v>D313</v>
          </cell>
          <cell r="D197" t="str">
            <v>06-17款奔驰R级</v>
          </cell>
          <cell r="H197">
            <v>0</v>
          </cell>
        </row>
        <row r="198">
          <cell r="A198" t="str">
            <v>B125</v>
          </cell>
          <cell r="B198" t="str">
            <v>S-class(W221)</v>
          </cell>
          <cell r="C198" t="str">
            <v>D515</v>
          </cell>
          <cell r="D198" t="str">
            <v>08-12款奔驰S级</v>
          </cell>
          <cell r="H198">
            <v>0</v>
          </cell>
        </row>
        <row r="199">
          <cell r="A199" t="str">
            <v>B126</v>
          </cell>
          <cell r="B199" t="str">
            <v>C-75 S-class(15-21)</v>
          </cell>
          <cell r="C199" t="str">
            <v>C75</v>
          </cell>
          <cell r="D199" t="str">
            <v>15-21奔驰S</v>
          </cell>
          <cell r="H199">
            <v>0</v>
          </cell>
        </row>
        <row r="200">
          <cell r="A200" t="str">
            <v>B127</v>
          </cell>
          <cell r="B200" t="str">
            <v>S-class(21-22)改款</v>
          </cell>
          <cell r="C200" t="str">
            <v>D174</v>
          </cell>
          <cell r="D200" t="str">
            <v>21-22奔驰S级（改款）</v>
          </cell>
          <cell r="H200">
            <v>0</v>
          </cell>
        </row>
        <row r="201">
          <cell r="A201" t="str">
            <v>B128</v>
          </cell>
          <cell r="B201" t="str">
            <v>C-class(W204)小改款</v>
          </cell>
          <cell r="C201" t="str">
            <v>D499</v>
          </cell>
          <cell r="D201" t="str">
            <v>11-13款奔驰C级</v>
          </cell>
          <cell r="H201">
            <v>0</v>
          </cell>
        </row>
        <row r="202">
          <cell r="A202" t="str">
            <v>B129</v>
          </cell>
          <cell r="B202" t="str">
            <v>XE(16-22)/F-Pace(17-20)</v>
          </cell>
          <cell r="C202" t="str">
            <v>C133</v>
          </cell>
          <cell r="D202" t="str">
            <v>捷豹F-PACE（16-20款）/捷豹XEL （18-21款）/ XE (15-21款）</v>
          </cell>
          <cell r="H202">
            <v>0</v>
          </cell>
        </row>
        <row r="203">
          <cell r="A203" t="str">
            <v>B130</v>
          </cell>
          <cell r="B203" t="str">
            <v>XF(16-20)</v>
          </cell>
          <cell r="C203" t="str">
            <v>C134</v>
          </cell>
          <cell r="D203" t="str">
            <v>捷豹XFL （17-20款）/ XF (16-19款）</v>
          </cell>
          <cell r="H203">
            <v>0</v>
          </cell>
        </row>
        <row r="204">
          <cell r="A204" t="str">
            <v>B131</v>
          </cell>
          <cell r="B204" t="str">
            <v>XF(21-22)/F-Pace(21-22)</v>
          </cell>
          <cell r="C204" t="str">
            <v>C155</v>
          </cell>
          <cell r="D204" t="str">
            <v>2021款捷豹XFL/2021款捷豹F-PACE</v>
          </cell>
          <cell r="H204">
            <v>0</v>
          </cell>
        </row>
        <row r="205">
          <cell r="A205" t="str">
            <v>B132</v>
          </cell>
          <cell r="B205" t="str">
            <v>Cayenne(10-17)</v>
          </cell>
          <cell r="C205" t="str">
            <v>D186</v>
          </cell>
          <cell r="D205" t="str">
            <v>10-15款卡宴</v>
          </cell>
          <cell r="H205">
            <v>0</v>
          </cell>
        </row>
        <row r="206">
          <cell r="A206" t="str">
            <v>B134</v>
          </cell>
          <cell r="B206" t="str">
            <v xml:space="preserve"> Cayenne coupe(19-23)</v>
          </cell>
          <cell r="C206" t="str">
            <v>D1004</v>
          </cell>
          <cell r="D206" t="str">
            <v>新款卡宴/卡宴COUPE</v>
          </cell>
          <cell r="H206">
            <v>0</v>
          </cell>
        </row>
        <row r="207">
          <cell r="A207" t="str">
            <v>B135</v>
          </cell>
          <cell r="B207" t="str">
            <v>B17-23 macan(14-22)</v>
          </cell>
          <cell r="C207" t="str">
            <v>C38</v>
          </cell>
          <cell r="D207" t="str">
            <v>保时捷macan (B17-23)</v>
          </cell>
          <cell r="H207">
            <v>0</v>
          </cell>
        </row>
        <row r="208">
          <cell r="A208" t="str">
            <v>B136</v>
          </cell>
          <cell r="B208" t="str">
            <v>panamera(10-17)</v>
          </cell>
          <cell r="C208" t="str">
            <v>D198</v>
          </cell>
          <cell r="D208" t="str">
            <v>10-16帕拉梅拉</v>
          </cell>
          <cell r="H208">
            <v>0</v>
          </cell>
        </row>
        <row r="209">
          <cell r="A209" t="str">
            <v>B137</v>
          </cell>
          <cell r="B209" t="str">
            <v>panamera(17-22)</v>
          </cell>
          <cell r="C209" t="str">
            <v>C48</v>
          </cell>
          <cell r="D209" t="str">
            <v>帕拉梅拉</v>
          </cell>
          <cell r="H209">
            <v>0</v>
          </cell>
        </row>
        <row r="210">
          <cell r="A210" t="str">
            <v>B138</v>
          </cell>
          <cell r="B210" t="str">
            <v>718</v>
          </cell>
          <cell r="C210" t="str">
            <v>D195</v>
          </cell>
          <cell r="D210" t="str">
            <v>16-22款保时捷718</v>
          </cell>
          <cell r="H210">
            <v>0</v>
          </cell>
        </row>
        <row r="211">
          <cell r="A211" t="str">
            <v>B139</v>
          </cell>
          <cell r="B211" t="str">
            <v>A6(05-11)</v>
          </cell>
          <cell r="C211" t="str">
            <v>D383</v>
          </cell>
          <cell r="D211" t="str">
            <v>05-11款奥迪A6</v>
          </cell>
          <cell r="H211">
            <v>0</v>
          </cell>
        </row>
        <row r="212">
          <cell r="A212" t="str">
            <v>B140</v>
          </cell>
          <cell r="B212" t="str">
            <v>A6(12-18)</v>
          </cell>
          <cell r="C212" t="str">
            <v>C103</v>
          </cell>
          <cell r="D212" t="str">
            <v>12-18款奥迪A6L</v>
          </cell>
          <cell r="H212">
            <v>0</v>
          </cell>
        </row>
        <row r="213">
          <cell r="A213" t="str">
            <v>B141</v>
          </cell>
          <cell r="B213" t="str">
            <v>A6/A7(19-22)</v>
          </cell>
          <cell r="C213" t="str">
            <v>D483</v>
          </cell>
          <cell r="D213" t="str">
            <v>19-22款奥迪A6L/A7</v>
          </cell>
          <cell r="H213">
            <v>0</v>
          </cell>
        </row>
        <row r="214">
          <cell r="A214" t="str">
            <v>B142</v>
          </cell>
          <cell r="B214" t="str">
            <v>A4/A5(09-16)</v>
          </cell>
          <cell r="C214" t="str">
            <v>C91</v>
          </cell>
          <cell r="D214" t="str">
            <v>09-16款奥迪A4L/09-16款奥迪A5</v>
          </cell>
          <cell r="H214">
            <v>0</v>
          </cell>
        </row>
        <row r="215">
          <cell r="A215" t="str">
            <v>B143</v>
          </cell>
          <cell r="B215" t="str">
            <v>A4/A5(17-22)</v>
          </cell>
          <cell r="C215" t="str">
            <v>A021</v>
          </cell>
          <cell r="D215" t="str">
            <v>17-22款奥迪A4/A5</v>
          </cell>
          <cell r="H215">
            <v>0</v>
          </cell>
        </row>
        <row r="216">
          <cell r="A216" t="str">
            <v>B144</v>
          </cell>
          <cell r="B216" t="str">
            <v>FIT 4代</v>
          </cell>
          <cell r="C216" t="str">
            <v>C90</v>
          </cell>
          <cell r="D216" t="str">
            <v>飞度/来福酱（LIFE)/四代</v>
          </cell>
          <cell r="H216">
            <v>0</v>
          </cell>
        </row>
        <row r="217">
          <cell r="A217" t="str">
            <v>B145</v>
          </cell>
          <cell r="B217" t="str">
            <v xml:space="preserve"> ALTIS 9代</v>
          </cell>
          <cell r="C217" t="str">
            <v>D469</v>
          </cell>
          <cell r="D217" t="str">
            <v>04-12款花冠</v>
          </cell>
          <cell r="H217">
            <v>0</v>
          </cell>
        </row>
        <row r="218">
          <cell r="A218" t="str">
            <v>B146</v>
          </cell>
          <cell r="B218" t="str">
            <v>Model S/Model X</v>
          </cell>
          <cell r="C218" t="str">
            <v>C104</v>
          </cell>
          <cell r="D218" t="str">
            <v>特斯拉S/特斯拉X</v>
          </cell>
          <cell r="H218">
            <v>0</v>
          </cell>
        </row>
        <row r="219">
          <cell r="A219" t="str">
            <v>B147</v>
          </cell>
          <cell r="B219" t="str">
            <v>C-55 HRV</v>
          </cell>
          <cell r="C219" t="str">
            <v>C55</v>
          </cell>
          <cell r="D219" t="str">
            <v>繽智</v>
          </cell>
          <cell r="H219">
            <v>0</v>
          </cell>
        </row>
        <row r="220">
          <cell r="A220" t="str">
            <v>B148</v>
          </cell>
          <cell r="B220" t="str">
            <v>D-200 GLE/GLS(15-19)</v>
          </cell>
          <cell r="C220" t="str">
            <v>D200</v>
          </cell>
          <cell r="D220" t="str">
            <v>15-19款GLE跟16-19款GLS</v>
          </cell>
          <cell r="H220">
            <v>0</v>
          </cell>
        </row>
        <row r="221">
          <cell r="A221" t="str">
            <v>B149</v>
          </cell>
          <cell r="B221" t="str">
            <v>D-328 XC60(09-17)</v>
          </cell>
          <cell r="C221" t="str">
            <v>D328</v>
          </cell>
          <cell r="D221" t="str">
            <v>09-17款沃尔沃XC60</v>
          </cell>
          <cell r="H221">
            <v>0</v>
          </cell>
        </row>
        <row r="222">
          <cell r="A222" t="str">
            <v>B150</v>
          </cell>
          <cell r="B222" t="str">
            <v>S90/V90(16-22)</v>
          </cell>
          <cell r="C222" t="str">
            <v>C33</v>
          </cell>
          <cell r="D222" t="str">
            <v>沃尔沃S90/V90</v>
          </cell>
          <cell r="H222">
            <v>0</v>
          </cell>
        </row>
        <row r="223">
          <cell r="A223" t="str">
            <v>B151</v>
          </cell>
          <cell r="B223" t="str">
            <v>MAZDA6(04-15) 1代</v>
          </cell>
          <cell r="C223" t="str">
            <v>C120</v>
          </cell>
          <cell r="D223" t="str">
            <v>马自达6</v>
          </cell>
          <cell r="H223">
            <v>0</v>
          </cell>
        </row>
        <row r="224">
          <cell r="A224" t="str">
            <v>B152</v>
          </cell>
          <cell r="B224" t="str">
            <v>XTRAIL(23)(黏貼警示燈)</v>
          </cell>
          <cell r="C224" t="str">
            <v>D145</v>
          </cell>
          <cell r="D224" t="str">
            <v xml:space="preserve">22奇骏 </v>
          </cell>
          <cell r="H224">
            <v>0</v>
          </cell>
        </row>
        <row r="225">
          <cell r="A225" t="str">
            <v>B153</v>
          </cell>
          <cell r="B225" t="str">
            <v>(D221) CARNIVAL</v>
          </cell>
          <cell r="C225" t="str">
            <v>D221</v>
          </cell>
          <cell r="D225" t="str">
            <v>2021款起亚嘉华</v>
          </cell>
          <cell r="H225">
            <v>0</v>
          </cell>
        </row>
        <row r="226">
          <cell r="A226" t="str">
            <v>B154</v>
          </cell>
          <cell r="B226" t="str">
            <v>SPORTAGE(長條上下黏貼)</v>
          </cell>
          <cell r="C226" t="str">
            <v>D166</v>
          </cell>
          <cell r="D226" t="str">
            <v>智跑 11-16款适用</v>
          </cell>
          <cell r="H226">
            <v>0</v>
          </cell>
        </row>
        <row r="227">
          <cell r="A227" t="str">
            <v>B155</v>
          </cell>
          <cell r="B227" t="str">
            <v>(D597) CIVIC 9代 9.5代(12-15)</v>
          </cell>
          <cell r="C227" t="str">
            <v>D597</v>
          </cell>
          <cell r="D227" t="str">
            <v>2012-2014（9代）思域</v>
          </cell>
          <cell r="H227">
            <v>0</v>
          </cell>
        </row>
        <row r="228">
          <cell r="A228" t="str">
            <v>B156</v>
          </cell>
          <cell r="B228" t="str">
            <v>A8(18-22)</v>
          </cell>
          <cell r="C228" t="str">
            <v>D373</v>
          </cell>
          <cell r="D228" t="str">
            <v>18-23款奥迪A8L</v>
          </cell>
          <cell r="H228">
            <v>0</v>
          </cell>
        </row>
        <row r="229">
          <cell r="A229" t="str">
            <v>B157</v>
          </cell>
          <cell r="B229" t="str">
            <v>(C66) Q7/Q8(21-23)</v>
          </cell>
          <cell r="C229" t="str">
            <v>C66</v>
          </cell>
          <cell r="D229" t="str">
            <v>奥迪Q7L/Q8L</v>
          </cell>
          <cell r="H229">
            <v>0</v>
          </cell>
        </row>
        <row r="230">
          <cell r="A230" t="str">
            <v>B158</v>
          </cell>
          <cell r="B230" t="str">
            <v>(D614) IS(13-19)</v>
          </cell>
          <cell r="C230" t="str">
            <v>D614</v>
          </cell>
          <cell r="D230" t="str">
            <v>2013-2019雷克萨斯IS</v>
          </cell>
          <cell r="H230">
            <v>0</v>
          </cell>
        </row>
        <row r="231">
          <cell r="A231" t="str">
            <v>B159</v>
          </cell>
          <cell r="B231" t="str">
            <v>LS(17-22)</v>
          </cell>
          <cell r="C231" t="str">
            <v>D297</v>
          </cell>
          <cell r="D231" t="str">
            <v xml:space="preserve">17-21款雷克萨斯LS </v>
          </cell>
          <cell r="H231">
            <v>0</v>
          </cell>
        </row>
        <row r="232">
          <cell r="A232" t="str">
            <v>B160</v>
          </cell>
          <cell r="B232" t="str">
            <v>5系 GT(09-17)</v>
          </cell>
          <cell r="C232" t="str">
            <v>D538</v>
          </cell>
          <cell r="D232" t="str">
            <v xml:space="preserve">10-17款宝马5系GT </v>
          </cell>
          <cell r="H232">
            <v>0</v>
          </cell>
        </row>
        <row r="233">
          <cell r="A233" t="str">
            <v>B161</v>
          </cell>
          <cell r="B233" t="str">
            <v>POLO(19-23)</v>
          </cell>
          <cell r="C233" t="str">
            <v>D7</v>
          </cell>
          <cell r="D233" t="str">
            <v>19-23款波罗</v>
          </cell>
          <cell r="H233">
            <v>0</v>
          </cell>
        </row>
        <row r="234">
          <cell r="A234" t="str">
            <v>B162</v>
          </cell>
          <cell r="B234" t="str">
            <v>MAZDA6(15-17) 2代</v>
          </cell>
          <cell r="C234" t="str">
            <v>D257</v>
          </cell>
          <cell r="D234" t="str">
            <v>09-15款马6睿翼</v>
          </cell>
          <cell r="H234">
            <v>0</v>
          </cell>
        </row>
        <row r="235">
          <cell r="A235" t="str">
            <v>B163</v>
          </cell>
          <cell r="B235" t="str">
            <v>XTRAIL(07-12)</v>
          </cell>
          <cell r="C235" t="str">
            <v>D586</v>
          </cell>
          <cell r="D235" t="str">
            <v>2008-2012奇骏/2015-2016东风风度MX6</v>
          </cell>
          <cell r="H235">
            <v>0</v>
          </cell>
        </row>
        <row r="236">
          <cell r="A236" t="str">
            <v>B164</v>
          </cell>
          <cell r="B236" t="str">
            <v>POLO(11-18)</v>
          </cell>
          <cell r="C236" t="str">
            <v>D397</v>
          </cell>
          <cell r="D236" t="str">
            <v>11-18款波罗POLO</v>
          </cell>
          <cell r="H236">
            <v>0</v>
          </cell>
        </row>
        <row r="237">
          <cell r="A237" t="str">
            <v>B165</v>
          </cell>
          <cell r="B237" t="str">
            <v xml:space="preserve">(D208)GHIBLI(14-22) </v>
          </cell>
          <cell r="C237" t="str">
            <v>D208</v>
          </cell>
          <cell r="D237" t="str">
            <v>D-208</v>
          </cell>
          <cell r="H237">
            <v>0</v>
          </cell>
        </row>
        <row r="238">
          <cell r="A238" t="str">
            <v>B166</v>
          </cell>
          <cell r="B238" t="str">
            <v>(D610) WRX WANGON(2023)</v>
          </cell>
          <cell r="C238" t="str">
            <v>D610</v>
          </cell>
          <cell r="D238" t="str">
            <v>D-610</v>
          </cell>
          <cell r="H238">
            <v>0</v>
          </cell>
        </row>
        <row r="239">
          <cell r="A239" t="str">
            <v>B167</v>
          </cell>
          <cell r="B239" t="str">
            <v>(D605) GRANVIA(19-24)/HIACE</v>
          </cell>
          <cell r="C239" t="str">
            <v>D605</v>
          </cell>
          <cell r="D239" t="str">
            <v>D-605</v>
          </cell>
          <cell r="H239">
            <v>0</v>
          </cell>
        </row>
        <row r="240">
          <cell r="A240" t="str">
            <v>B168</v>
          </cell>
          <cell r="B240" t="str">
            <v>(B18) Benz GLB X247(20-22)</v>
          </cell>
          <cell r="C240" t="str">
            <v>B18</v>
          </cell>
          <cell r="D240" t="str">
            <v>B-18</v>
          </cell>
          <cell r="H240">
            <v>0</v>
          </cell>
        </row>
        <row r="241">
          <cell r="A241" t="str">
            <v>B169</v>
          </cell>
          <cell r="B241" t="str">
            <v>(B41) PEUGEOT 4008(16-22)/5008(17-21)</v>
          </cell>
          <cell r="C241" t="str">
            <v>B41</v>
          </cell>
          <cell r="D241" t="str">
            <v>B-41</v>
          </cell>
          <cell r="H241">
            <v>0</v>
          </cell>
        </row>
        <row r="242">
          <cell r="A242" t="str">
            <v>B170</v>
          </cell>
          <cell r="B242" t="str">
            <v>(D56) Q2(19-22)</v>
          </cell>
          <cell r="C242" t="str">
            <v>D56</v>
          </cell>
          <cell r="D242" t="str">
            <v>D-56</v>
          </cell>
          <cell r="H242">
            <v>0</v>
          </cell>
        </row>
        <row r="243">
          <cell r="A243" t="str">
            <v>B171</v>
          </cell>
          <cell r="B243" t="str">
            <v xml:space="preserve">(D644)CAYENNE(2024) </v>
          </cell>
          <cell r="C243" t="str">
            <v>D644</v>
          </cell>
          <cell r="D243" t="str">
            <v>24款卡宴</v>
          </cell>
          <cell r="H243">
            <v>0</v>
          </cell>
        </row>
        <row r="244">
          <cell r="A244" t="str">
            <v>B172</v>
          </cell>
          <cell r="B244" t="str">
            <v>(C72) Range Rover VELAR(18-24)</v>
          </cell>
          <cell r="C244" t="str">
            <v>C72</v>
          </cell>
          <cell r="D244" t="str">
            <v>17-24款 路虎星脉</v>
          </cell>
          <cell r="H244">
            <v>0</v>
          </cell>
        </row>
        <row r="245">
          <cell r="A245" t="str">
            <v>B173</v>
          </cell>
          <cell r="B245" t="str">
            <v xml:space="preserve"> (C31)Range Rover EVOQUE 2代 </v>
          </cell>
          <cell r="C245" t="str">
            <v>C31</v>
          </cell>
          <cell r="D245" t="str">
            <v>19-23款 揽胜极光/极光L</v>
          </cell>
          <cell r="H245">
            <v>0</v>
          </cell>
        </row>
        <row r="246">
          <cell r="A246" t="str">
            <v>C001-001</v>
          </cell>
          <cell r="B246" t="str">
            <v>(L293) COROLLA CROSS 一代 螢幕 黑色</v>
          </cell>
          <cell r="C246" t="str">
            <v>L293黑</v>
          </cell>
          <cell r="D246" t="str">
            <v>L293-台灣訂製卡蘿拉屏幕款(螺絲五金)</v>
          </cell>
          <cell r="H246">
            <v>0</v>
          </cell>
        </row>
        <row r="247">
          <cell r="A247" t="str">
            <v>C001-002</v>
          </cell>
          <cell r="B247" t="str">
            <v>(L293.) COROLLA CROSS 一代 螢幕 卡夢</v>
          </cell>
          <cell r="C247" t="str">
            <v>L293碳纖維</v>
          </cell>
          <cell r="D247" t="str">
            <v>L293-台灣訂製卡蘿拉屏幕款(螺絲五金)</v>
          </cell>
          <cell r="H247">
            <v>0</v>
          </cell>
        </row>
        <row r="248">
          <cell r="A248" t="str">
            <v>C002-001</v>
          </cell>
          <cell r="B248" t="str">
            <v>(L282) FOCUS MK4 螢幕 黑</v>
          </cell>
          <cell r="C248" t="str">
            <v>L282黑</v>
          </cell>
          <cell r="D248" t="str">
            <v>L282-台灣訂製福克斯屏幕款(螺絲五金)</v>
          </cell>
          <cell r="H248">
            <v>0</v>
          </cell>
        </row>
        <row r="249">
          <cell r="A249" t="str">
            <v>C002-002</v>
          </cell>
          <cell r="B249" t="str">
            <v>(L282.)FOCUS MK4 螢幕 卡夢</v>
          </cell>
          <cell r="C249" t="str">
            <v>L282碳纖維</v>
          </cell>
          <cell r="D249" t="str">
            <v>L282-台灣訂製福克斯屏幕款(螺絲五金)</v>
          </cell>
          <cell r="H249">
            <v>0</v>
          </cell>
        </row>
        <row r="250">
          <cell r="A250" t="str">
            <v>C003-001</v>
          </cell>
          <cell r="B250" t="str">
            <v>(L299) COROLLA CROSS S+ 螢幕 黑色</v>
          </cell>
          <cell r="C250" t="str">
            <v>L299黑</v>
          </cell>
          <cell r="D250" t="str">
            <v>L299-台灣訂製卡蘿拉屏幕款(螺絲五金)</v>
          </cell>
          <cell r="H250">
            <v>0</v>
          </cell>
        </row>
        <row r="251">
          <cell r="A251" t="str">
            <v>C003-002</v>
          </cell>
          <cell r="B251" t="str">
            <v>(L299.) COROLLA CROSS S+ 螢幕 卡夢</v>
          </cell>
          <cell r="C251" t="str">
            <v>L299碳纖維</v>
          </cell>
          <cell r="D251" t="str">
            <v>L299-台灣訂製卡蘿拉屏幕款(螺絲五金)</v>
          </cell>
          <cell r="H251">
            <v>0</v>
          </cell>
        </row>
        <row r="252">
          <cell r="A252" t="str">
            <v>C004-001</v>
          </cell>
          <cell r="B252" t="str">
            <v>(L300) RAV4 5代 小螢幕 黑色</v>
          </cell>
          <cell r="C252" t="str">
            <v>L300黑</v>
          </cell>
          <cell r="D252" t="str">
            <v>L300-台灣訂製Rav4屏幕款(螺絲五金)</v>
          </cell>
          <cell r="H252">
            <v>0</v>
          </cell>
        </row>
        <row r="253">
          <cell r="A253" t="str">
            <v>C004-002</v>
          </cell>
          <cell r="B253" t="str">
            <v>(L300.) RAV4 5代 小螢幕 卡夢</v>
          </cell>
          <cell r="C253" t="str">
            <v>L300碳纖維</v>
          </cell>
          <cell r="D253" t="str">
            <v>L300-台灣訂製Rav4屏幕款(螺絲五金)</v>
          </cell>
          <cell r="H253">
            <v>0</v>
          </cell>
        </row>
        <row r="254">
          <cell r="A254" t="str">
            <v>C005-001</v>
          </cell>
          <cell r="B254" t="str">
            <v>COROLLA SPORT / AURIS (左右背膠) 黑色</v>
          </cell>
          <cell r="C254" t="str">
            <v>L293-1黑</v>
          </cell>
          <cell r="D254" t="str">
            <v>L293-1台灣訂製卡蘿拉屏幕款(螺絲五金)</v>
          </cell>
          <cell r="H254">
            <v>0</v>
          </cell>
        </row>
        <row r="255">
          <cell r="A255" t="str">
            <v>C005-002</v>
          </cell>
          <cell r="B255" t="str">
            <v>COROLLA SPORT / AURIS (左右背膠) 卡</v>
          </cell>
          <cell r="C255" t="str">
            <v>L293-1碳纖維</v>
          </cell>
          <cell r="D255" t="str">
            <v>L293-1台灣訂製卡蘿拉屏幕款(螺絲五金)</v>
          </cell>
          <cell r="H255">
            <v>0</v>
          </cell>
        </row>
        <row r="256">
          <cell r="A256" t="str">
            <v>C006-001</v>
          </cell>
          <cell r="B256" t="str">
            <v>(L298) HRV 二代 螢幕</v>
          </cell>
          <cell r="C256" t="str">
            <v>L298</v>
          </cell>
          <cell r="D256" t="str">
            <v>L298-台灣訂製HRV屏幕款(螺絲五金)</v>
          </cell>
          <cell r="H256">
            <v>0</v>
          </cell>
        </row>
        <row r="257">
          <cell r="A257" t="str">
            <v>C007-001</v>
          </cell>
          <cell r="B257" t="str">
            <v>(L316) FOCUS MK4.5 大螢幕 黑色</v>
          </cell>
          <cell r="C257" t="str">
            <v>L316黑</v>
          </cell>
          <cell r="D257" t="str">
            <v>L316黑</v>
          </cell>
          <cell r="H257">
            <v>0</v>
          </cell>
        </row>
        <row r="258">
          <cell r="A258" t="str">
            <v>C007-002</v>
          </cell>
          <cell r="B258" t="str">
            <v>(L316.) FOCUS MK 4.5 大螢幕 卡夢</v>
          </cell>
          <cell r="C258" t="str">
            <v>L316碳纖維</v>
          </cell>
          <cell r="D258" t="str">
            <v>L316碳纖維</v>
          </cell>
          <cell r="H258">
            <v>0</v>
          </cell>
        </row>
        <row r="259">
          <cell r="A259" t="str">
            <v>C008-001</v>
          </cell>
          <cell r="B259" t="str">
            <v>停售商品</v>
          </cell>
          <cell r="C259" t="str">
            <v>停售商品</v>
          </cell>
          <cell r="D259" t="str">
            <v>停售商品</v>
          </cell>
          <cell r="H259">
            <v>0</v>
          </cell>
        </row>
        <row r="260">
          <cell r="A260" t="str">
            <v>C008-002</v>
          </cell>
          <cell r="B260" t="str">
            <v>停售商品</v>
          </cell>
          <cell r="C260" t="str">
            <v>停售商品</v>
          </cell>
          <cell r="D260" t="str">
            <v>停售商品</v>
          </cell>
          <cell r="H260">
            <v>0</v>
          </cell>
        </row>
        <row r="261">
          <cell r="A261" t="str">
            <v>C009-001</v>
          </cell>
          <cell r="B261" t="str">
            <v xml:space="preserve">(002)VENUE 螢幕 黑色 </v>
          </cell>
          <cell r="C261" t="str">
            <v>002黑</v>
          </cell>
          <cell r="D261" t="str">
            <v>002黑</v>
          </cell>
          <cell r="H261">
            <v>0</v>
          </cell>
        </row>
        <row r="262">
          <cell r="A262" t="str">
            <v>C009-002</v>
          </cell>
          <cell r="B262" t="str">
            <v xml:space="preserve">(002)VENUE 螢幕 卡夢 </v>
          </cell>
          <cell r="C262" t="str">
            <v>002碳纖維</v>
          </cell>
          <cell r="D262" t="str">
            <v>002碳纖維</v>
          </cell>
          <cell r="H262">
            <v>0</v>
          </cell>
        </row>
        <row r="263">
          <cell r="A263" t="str">
            <v>C010-001</v>
          </cell>
          <cell r="B263" t="str">
            <v>(003)KICKS 螢幕 黑色</v>
          </cell>
          <cell r="C263" t="str">
            <v>003單黑</v>
          </cell>
          <cell r="D263" t="str">
            <v>003單黑</v>
          </cell>
          <cell r="H263">
            <v>0</v>
          </cell>
        </row>
        <row r="264">
          <cell r="A264" t="str">
            <v>C010-002</v>
          </cell>
          <cell r="B264" t="str">
            <v>(003)KICKS 螢幕 卡夢</v>
          </cell>
          <cell r="C264" t="str">
            <v>003單碳纖維</v>
          </cell>
          <cell r="D264" t="str">
            <v>003單碳纖維</v>
          </cell>
          <cell r="H264">
            <v>0</v>
          </cell>
        </row>
        <row r="265">
          <cell r="A265" t="str">
            <v>C011-001</v>
          </cell>
          <cell r="B265" t="str">
            <v>(Y103) CRV 5 5.5 螢幕 (單邊)</v>
          </cell>
          <cell r="C265" t="str">
            <v>Y103</v>
          </cell>
          <cell r="D265" t="str">
            <v>17-22款CRV皓影(5英吋)</v>
          </cell>
          <cell r="H265">
            <v>0</v>
          </cell>
        </row>
        <row r="266">
          <cell r="A266" t="str">
            <v>C012-001</v>
          </cell>
          <cell r="B266" t="str">
            <v>(Y163) TROC 螢幕</v>
          </cell>
          <cell r="C266" t="str">
            <v>Y163</v>
          </cell>
          <cell r="D266" t="str">
            <v>2023大众探歌/T-ROC</v>
          </cell>
          <cell r="H266">
            <v>0</v>
          </cell>
        </row>
        <row r="267">
          <cell r="A267" t="str">
            <v>C013-001</v>
          </cell>
          <cell r="B267" t="str">
            <v>(Y217) MAZDA3(14-16)/CX3 螢幕</v>
          </cell>
          <cell r="C267" t="str">
            <v>Y217</v>
          </cell>
          <cell r="D267" t="str">
            <v>2014-2016款昂克赛拉/2016-2019款CX-4  屏幕款</v>
          </cell>
          <cell r="H267">
            <v>0</v>
          </cell>
        </row>
        <row r="268">
          <cell r="A268" t="str">
            <v>C013-002</v>
          </cell>
          <cell r="B268" t="str">
            <v>MAZDA3 (17-19) 螢幕</v>
          </cell>
          <cell r="C268" t="str">
            <v>Y210</v>
          </cell>
          <cell r="D268" t="str">
            <v xml:space="preserve">2017-2019款昂克赛拉 屏幕款 </v>
          </cell>
          <cell r="H268">
            <v>0</v>
          </cell>
        </row>
        <row r="269">
          <cell r="A269" t="str">
            <v>C014-001</v>
          </cell>
          <cell r="B269" t="str">
            <v>CX5 2代 螢幕 (舊款) (沒噴漆) (18-20)</v>
          </cell>
          <cell r="C269" t="str">
            <v>Y184</v>
          </cell>
          <cell r="D269" t="str">
            <v>2017-2021款马自达CX-5 屏幕款</v>
          </cell>
          <cell r="H269">
            <v>0</v>
          </cell>
        </row>
        <row r="270">
          <cell r="A270" t="str">
            <v>C015-001</v>
          </cell>
          <cell r="B270" t="str">
            <v xml:space="preserve">(003) KICKS 雙邊 螢幕 黑色 </v>
          </cell>
          <cell r="C270" t="str">
            <v>003雙黑</v>
          </cell>
          <cell r="D270" t="str">
            <v>003雙黑</v>
          </cell>
          <cell r="H270">
            <v>0</v>
          </cell>
        </row>
        <row r="271">
          <cell r="A271" t="str">
            <v>C015-002</v>
          </cell>
          <cell r="B271" t="str">
            <v>(003) KICKS 雙邊 螢幕 卡夢</v>
          </cell>
          <cell r="C271" t="str">
            <v>003雙碳纖維</v>
          </cell>
          <cell r="D271" t="str">
            <v>003雙碳纖維</v>
          </cell>
          <cell r="H271">
            <v>0</v>
          </cell>
        </row>
        <row r="272">
          <cell r="A272" t="str">
            <v>C016-001</v>
          </cell>
          <cell r="B272" t="str">
            <v xml:space="preserve">(004)SKODA 螢幕 黑色 </v>
          </cell>
          <cell r="C272" t="str">
            <v>004黑</v>
          </cell>
          <cell r="D272" t="str">
            <v>004黑</v>
          </cell>
          <cell r="H272">
            <v>0</v>
          </cell>
        </row>
        <row r="273">
          <cell r="A273" t="str">
            <v>C016-002</v>
          </cell>
          <cell r="B273" t="str">
            <v>(004)SKODA 螢幕 卡夢</v>
          </cell>
          <cell r="C273" t="str">
            <v>004碳纖維</v>
          </cell>
          <cell r="D273" t="str">
            <v>004碳纖維</v>
          </cell>
          <cell r="H273">
            <v>0</v>
          </cell>
        </row>
        <row r="274">
          <cell r="A274" t="str">
            <v>C017-001</v>
          </cell>
          <cell r="B274" t="str">
            <v>(006)CUSTIN 螢幕 黑色</v>
          </cell>
          <cell r="C274" t="str">
            <v>006黑</v>
          </cell>
          <cell r="D274" t="str">
            <v>006黑</v>
          </cell>
          <cell r="H274">
            <v>0</v>
          </cell>
        </row>
        <row r="275">
          <cell r="A275" t="str">
            <v>C017-002</v>
          </cell>
          <cell r="B275" t="str">
            <v>(006)CUSTIN 螢幕 卡夢</v>
          </cell>
          <cell r="C275" t="str">
            <v>006碳纖維</v>
          </cell>
          <cell r="D275" t="str">
            <v>006碳纖維</v>
          </cell>
          <cell r="H275">
            <v>0</v>
          </cell>
        </row>
        <row r="276">
          <cell r="A276" t="str">
            <v>C018-001</v>
          </cell>
          <cell r="B276" t="str">
            <v xml:space="preserve">(005)CRV 6代 螢幕 單邊 </v>
          </cell>
          <cell r="C276" t="str">
            <v>005黑</v>
          </cell>
          <cell r="D276" t="str">
            <v>005單</v>
          </cell>
          <cell r="H276">
            <v>0</v>
          </cell>
        </row>
        <row r="277">
          <cell r="A277" t="str">
            <v>C018-002</v>
          </cell>
          <cell r="B277" t="str">
            <v xml:space="preserve">(005)CRV 6代 螢幕 雙邊 </v>
          </cell>
          <cell r="C277" t="str">
            <v>005黑</v>
          </cell>
          <cell r="D277" t="str">
            <v>005雙</v>
          </cell>
          <cell r="H277">
            <v>0</v>
          </cell>
        </row>
        <row r="278">
          <cell r="A278" t="str">
            <v>C019</v>
          </cell>
          <cell r="B278" t="str">
            <v>(007) CHR 螢幕</v>
          </cell>
          <cell r="C278" t="str">
            <v>007</v>
          </cell>
          <cell r="D278" t="str">
            <v>007</v>
          </cell>
          <cell r="H278">
            <v>0</v>
          </cell>
        </row>
        <row r="279">
          <cell r="A279" t="str">
            <v>C020-001</v>
          </cell>
          <cell r="B279" t="str">
            <v>(L339) MG ZS 螢幕 黑色</v>
          </cell>
          <cell r="C279" t="str">
            <v>L339黑</v>
          </cell>
          <cell r="D279" t="str">
            <v>L339黑(螺絲五金)</v>
          </cell>
          <cell r="H279">
            <v>0</v>
          </cell>
        </row>
        <row r="280">
          <cell r="A280" t="str">
            <v>C020-002</v>
          </cell>
          <cell r="B280" t="str">
            <v>(L339) MG ZS 螢幕 卡夢</v>
          </cell>
          <cell r="C280" t="str">
            <v>L339碳纖維</v>
          </cell>
          <cell r="D280" t="str">
            <v>L339碳纖維(螺絲五金)</v>
          </cell>
          <cell r="H280">
            <v>0</v>
          </cell>
        </row>
        <row r="281">
          <cell r="A281" t="str">
            <v>C021</v>
          </cell>
          <cell r="B281" t="str">
            <v xml:space="preserve">(Y229) PEUGEOT(2008) 螢幕 </v>
          </cell>
          <cell r="C281" t="str">
            <v>Y229</v>
          </cell>
          <cell r="D281" t="str">
            <v>Y229</v>
          </cell>
          <cell r="H281">
            <v>0</v>
          </cell>
        </row>
        <row r="282">
          <cell r="A282" t="str">
            <v>C022</v>
          </cell>
          <cell r="B282" t="str">
            <v xml:space="preserve">(Y154) RX(20-22) 螢幕 </v>
          </cell>
          <cell r="C282" t="str">
            <v>Y154</v>
          </cell>
          <cell r="D282" t="str">
            <v>Y154</v>
          </cell>
          <cell r="H282">
            <v>0</v>
          </cell>
        </row>
        <row r="283">
          <cell r="A283" t="str">
            <v>C023</v>
          </cell>
          <cell r="B283" t="str">
            <v xml:space="preserve">(Y102) RX(2023) 螢幕 </v>
          </cell>
          <cell r="C283" t="str">
            <v>Y102</v>
          </cell>
          <cell r="D283" t="str">
            <v>Y102</v>
          </cell>
          <cell r="H283">
            <v>0</v>
          </cell>
        </row>
        <row r="284">
          <cell r="A284" t="str">
            <v>C024</v>
          </cell>
          <cell r="B284" t="str">
            <v xml:space="preserve">(Y132) LM(20-22) 螢幕 </v>
          </cell>
          <cell r="C284" t="str">
            <v>Y132</v>
          </cell>
          <cell r="D284" t="str">
            <v>Y132</v>
          </cell>
          <cell r="H284">
            <v>0</v>
          </cell>
        </row>
        <row r="285">
          <cell r="A285" t="str">
            <v>C025</v>
          </cell>
          <cell r="B285" t="str">
            <v>( Y238) GOLF 8代 螢幕</v>
          </cell>
          <cell r="C285" t="str">
            <v>Y238</v>
          </cell>
          <cell r="D285" t="str">
            <v>Y238</v>
          </cell>
          <cell r="H285">
            <v>0</v>
          </cell>
        </row>
        <row r="286">
          <cell r="A286" t="str">
            <v>C026</v>
          </cell>
          <cell r="B286" t="str">
            <v>( Y021) C-class/V-class/GLC(19-21) 螢幕</v>
          </cell>
          <cell r="C286" t="str">
            <v>Y021</v>
          </cell>
          <cell r="D286" t="str">
            <v>Y021</v>
          </cell>
          <cell r="H286">
            <v>0</v>
          </cell>
        </row>
        <row r="287">
          <cell r="A287" t="str">
            <v>C027</v>
          </cell>
          <cell r="B287" t="str">
            <v xml:space="preserve">(Y066) S-class(21-23) 螢幕 </v>
          </cell>
          <cell r="C287" t="str">
            <v>Y066</v>
          </cell>
          <cell r="D287" t="str">
            <v>Y066</v>
          </cell>
          <cell r="H287">
            <v>0</v>
          </cell>
        </row>
        <row r="288">
          <cell r="A288" t="str">
            <v>C028</v>
          </cell>
          <cell r="B288" t="str">
            <v xml:space="preserve">(Y107) GLA/CLA(16-19) 螢幕 </v>
          </cell>
          <cell r="C288" t="str">
            <v>Y107</v>
          </cell>
          <cell r="D288" t="str">
            <v>Y107</v>
          </cell>
          <cell r="H288">
            <v>0</v>
          </cell>
        </row>
        <row r="289">
          <cell r="A289" t="str">
            <v>C029</v>
          </cell>
          <cell r="B289" t="str">
            <v>(008)SKODA OCTAVIA MK4 螢幕</v>
          </cell>
          <cell r="C289" t="str">
            <v>008</v>
          </cell>
          <cell r="D289" t="str">
            <v>008</v>
          </cell>
          <cell r="H289">
            <v>0</v>
          </cell>
        </row>
        <row r="290">
          <cell r="A290" t="str">
            <v>C030</v>
          </cell>
          <cell r="B290" t="str">
            <v>(Y128) BZ4X(2022) 螢幕</v>
          </cell>
          <cell r="C290" t="str">
            <v>Y128</v>
          </cell>
          <cell r="D290" t="str">
            <v>Y128</v>
          </cell>
          <cell r="H290">
            <v>0</v>
          </cell>
        </row>
        <row r="291">
          <cell r="A291" t="str">
            <v>C031</v>
          </cell>
          <cell r="B291" t="str">
            <v xml:space="preserve"> (Y131) Alphard(20-23) 螢幕</v>
          </cell>
          <cell r="C291" t="str">
            <v>Y131</v>
          </cell>
          <cell r="D291" t="str">
            <v>Y131</v>
          </cell>
          <cell r="H291">
            <v>0</v>
          </cell>
        </row>
        <row r="292">
          <cell r="A292" t="str">
            <v>C032</v>
          </cell>
          <cell r="B292" t="str">
            <v>(Y026) X3/X4(2022) 螢幕</v>
          </cell>
          <cell r="C292" t="str">
            <v>Y026</v>
          </cell>
          <cell r="D292" t="str">
            <v>Y026</v>
          </cell>
          <cell r="H292">
            <v>0</v>
          </cell>
        </row>
        <row r="293">
          <cell r="A293" t="str">
            <v>C033</v>
          </cell>
          <cell r="B293" t="str">
            <v>(Y040) 5系/6系(21-22) 螢幕</v>
          </cell>
          <cell r="C293" t="str">
            <v>Y040</v>
          </cell>
          <cell r="D293" t="str">
            <v>Y040</v>
          </cell>
          <cell r="H293">
            <v>0</v>
          </cell>
        </row>
        <row r="294">
          <cell r="A294" t="str">
            <v>C034</v>
          </cell>
          <cell r="B294" t="str">
            <v xml:space="preserve">(Y041) 5系/6系(18-20) 螢幕 </v>
          </cell>
          <cell r="C294" t="str">
            <v>Y041</v>
          </cell>
          <cell r="D294" t="str">
            <v>Y041</v>
          </cell>
          <cell r="H294">
            <v>0</v>
          </cell>
        </row>
        <row r="295">
          <cell r="A295" t="str">
            <v>C035</v>
          </cell>
          <cell r="B295" t="str">
            <v xml:space="preserve">(Y144) 7系(2023) 螢幕 </v>
          </cell>
          <cell r="C295" t="str">
            <v>Y144</v>
          </cell>
          <cell r="D295" t="str">
            <v>Y144</v>
          </cell>
          <cell r="H295">
            <v>0</v>
          </cell>
        </row>
        <row r="296">
          <cell r="A296" t="str">
            <v>C036</v>
          </cell>
          <cell r="B296" t="str">
            <v xml:space="preserve">(Y177) 3系/4系 I3/I4(2023) 螢幕 </v>
          </cell>
          <cell r="C296" t="str">
            <v>Y177</v>
          </cell>
          <cell r="D296" t="str">
            <v>Y177</v>
          </cell>
          <cell r="H296">
            <v>0</v>
          </cell>
        </row>
        <row r="297">
          <cell r="A297" t="str">
            <v>C037</v>
          </cell>
          <cell r="B297" t="str">
            <v xml:space="preserve">(Y198) X1(2023) 螢幕 </v>
          </cell>
          <cell r="C297" t="str">
            <v>Y198</v>
          </cell>
          <cell r="D297" t="str">
            <v>Y198</v>
          </cell>
          <cell r="H297">
            <v>0</v>
          </cell>
        </row>
        <row r="298">
          <cell r="A298" t="str">
            <v>C038</v>
          </cell>
          <cell r="B298" t="str">
            <v>(Y179) JUKE/ALTIMA 螢幕 舊款 單邊</v>
          </cell>
          <cell r="C298" t="str">
            <v>Y179</v>
          </cell>
          <cell r="D298" t="str">
            <v>Y179</v>
          </cell>
          <cell r="H298">
            <v>0</v>
          </cell>
        </row>
        <row r="299">
          <cell r="A299" t="str">
            <v>C039</v>
          </cell>
          <cell r="B299" t="str">
            <v>(009) YARIS CROSS 螢幕</v>
          </cell>
          <cell r="C299" t="str">
            <v>009</v>
          </cell>
          <cell r="D299" t="str">
            <v>009</v>
          </cell>
          <cell r="H299">
            <v>0</v>
          </cell>
        </row>
        <row r="300">
          <cell r="A300" t="str">
            <v>C040</v>
          </cell>
          <cell r="B300" t="str">
            <v>(010) RAV4 5代 大螢幕  12.3</v>
          </cell>
          <cell r="C300" t="str">
            <v>010</v>
          </cell>
          <cell r="D300" t="str">
            <v>010</v>
          </cell>
          <cell r="H300">
            <v>0</v>
          </cell>
        </row>
        <row r="301">
          <cell r="A301" t="str">
            <v>C041</v>
          </cell>
          <cell r="B301" t="str">
            <v xml:space="preserve">(011) ZINGER(2023~) 螢幕 </v>
          </cell>
          <cell r="C301" t="str">
            <v>011</v>
          </cell>
          <cell r="D301" t="str">
            <v>011</v>
          </cell>
          <cell r="H301">
            <v>0</v>
          </cell>
        </row>
        <row r="302">
          <cell r="A302" t="str">
            <v>C042</v>
          </cell>
          <cell r="B302" t="str">
            <v>(012)XTRAIL(23~)T33/ALTIMA/SENTRA(24)螢幕</v>
          </cell>
          <cell r="C302" t="str">
            <v>012</v>
          </cell>
          <cell r="D302" t="str">
            <v>012</v>
          </cell>
          <cell r="H302">
            <v>0</v>
          </cell>
        </row>
        <row r="303">
          <cell r="A303" t="str">
            <v>C043</v>
          </cell>
          <cell r="B303" t="str">
            <v>(015) CX5 (2021~) 螢幕 (有噴漆)</v>
          </cell>
          <cell r="C303" t="str">
            <v>015</v>
          </cell>
          <cell r="D303" t="str">
            <v>015</v>
          </cell>
          <cell r="H303">
            <v>0</v>
          </cell>
        </row>
        <row r="304">
          <cell r="A304" t="str">
            <v>C043-001</v>
          </cell>
          <cell r="B304" t="str">
            <v>停售商品</v>
          </cell>
          <cell r="C304" t="str">
            <v>停售商品</v>
          </cell>
          <cell r="D304" t="str">
            <v>停售商品</v>
          </cell>
          <cell r="H304">
            <v>0</v>
          </cell>
        </row>
        <row r="305">
          <cell r="A305" t="str">
            <v>C044</v>
          </cell>
          <cell r="B305" t="str">
            <v xml:space="preserve">(016) BERLINGO 螢幕 </v>
          </cell>
          <cell r="C305" t="str">
            <v>016</v>
          </cell>
          <cell r="D305" t="str">
            <v>016</v>
          </cell>
          <cell r="H305">
            <v>0</v>
          </cell>
        </row>
        <row r="306">
          <cell r="A306" t="str">
            <v>C045</v>
          </cell>
          <cell r="B306" t="str">
            <v>(Y254) CX5(2024) 螢幕 (沒烤漆有置物盒)</v>
          </cell>
          <cell r="C306" t="str">
            <v>Y254</v>
          </cell>
          <cell r="D306" t="str">
            <v>Y254</v>
          </cell>
          <cell r="H306">
            <v>0</v>
          </cell>
        </row>
        <row r="307">
          <cell r="A307" t="str">
            <v>C046</v>
          </cell>
          <cell r="B307" t="str">
            <v xml:space="preserve">(Y011) A4/A5(20-22)/Q5(20-22) 螢幕 </v>
          </cell>
          <cell r="C307" t="str">
            <v>Y011</v>
          </cell>
          <cell r="D307" t="str">
            <v>Y011</v>
          </cell>
          <cell r="H307">
            <v>0</v>
          </cell>
        </row>
        <row r="308">
          <cell r="A308" t="str">
            <v>C047</v>
          </cell>
          <cell r="B308" t="str">
            <v xml:space="preserve">(Y010) A4(17-19)/Q5(17-19) 螢幕 </v>
          </cell>
          <cell r="C308" t="str">
            <v>Y010</v>
          </cell>
          <cell r="D308" t="str">
            <v>Y010</v>
          </cell>
          <cell r="H308">
            <v>0</v>
          </cell>
        </row>
        <row r="309">
          <cell r="A309" t="str">
            <v>C048</v>
          </cell>
          <cell r="B309" t="str">
            <v xml:space="preserve">(Y296) Benz A-C/B-C/EQB/GLA/GLB/EQA 螢幕 </v>
          </cell>
          <cell r="C309" t="str">
            <v>Y296</v>
          </cell>
          <cell r="D309" t="str">
            <v>Y296</v>
          </cell>
          <cell r="H309">
            <v>0</v>
          </cell>
        </row>
        <row r="310">
          <cell r="A310" t="str">
            <v>C049</v>
          </cell>
          <cell r="B310" t="str">
            <v xml:space="preserve">(Y029) Benz C-Class W206 /GLC X254 螢幕 </v>
          </cell>
          <cell r="C310" t="str">
            <v>Y029</v>
          </cell>
          <cell r="D310" t="str">
            <v>Y029</v>
          </cell>
          <cell r="H310">
            <v>0</v>
          </cell>
        </row>
        <row r="311">
          <cell r="A311" t="str">
            <v>C050</v>
          </cell>
          <cell r="B311" t="str">
            <v xml:space="preserve">(Y317) Benz E-Class W214(2024) 螢幕 </v>
          </cell>
          <cell r="C311" t="str">
            <v>Y317</v>
          </cell>
          <cell r="D311" t="str">
            <v>Y317</v>
          </cell>
          <cell r="H311">
            <v>0</v>
          </cell>
        </row>
        <row r="312">
          <cell r="A312" t="str">
            <v>C051</v>
          </cell>
          <cell r="B312" t="str">
            <v>(Y031) MODEL3/MODELY 螢幕</v>
          </cell>
          <cell r="C312" t="str">
            <v>Y031</v>
          </cell>
          <cell r="D312" t="str">
            <v>Y031</v>
          </cell>
          <cell r="H312">
            <v>0</v>
          </cell>
        </row>
        <row r="313">
          <cell r="A313" t="str">
            <v>C052-001</v>
          </cell>
          <cell r="B313" t="str">
            <v xml:space="preserve">(001)HS 螢幕 單邊 黑色 </v>
          </cell>
          <cell r="C313" t="str">
            <v>001單黑</v>
          </cell>
          <cell r="D313" t="str">
            <v>001單黑</v>
          </cell>
          <cell r="H313">
            <v>0</v>
          </cell>
        </row>
        <row r="314">
          <cell r="A314" t="str">
            <v>C052-002</v>
          </cell>
          <cell r="B314" t="str">
            <v>(001)HS 螢幕 單邊 卡夢</v>
          </cell>
          <cell r="C314" t="str">
            <v>001單碳纖</v>
          </cell>
          <cell r="D314" t="str">
            <v>001單碳纖</v>
          </cell>
          <cell r="H314">
            <v>0</v>
          </cell>
        </row>
        <row r="315">
          <cell r="A315" t="str">
            <v>C053-001</v>
          </cell>
          <cell r="B315" t="str">
            <v xml:space="preserve">(001)HS 螢幕 雙邊 黑色 </v>
          </cell>
          <cell r="C315" t="str">
            <v>001雙黑</v>
          </cell>
          <cell r="D315" t="str">
            <v>001雙黑</v>
          </cell>
          <cell r="H315">
            <v>0</v>
          </cell>
        </row>
        <row r="316">
          <cell r="A316" t="str">
            <v>C053-002</v>
          </cell>
          <cell r="B316" t="str">
            <v>(001)HS 螢幕 雙邊 卡夢</v>
          </cell>
          <cell r="C316" t="str">
            <v>001雙碳纖</v>
          </cell>
          <cell r="D316" t="str">
            <v>001雙碳纖</v>
          </cell>
          <cell r="H316">
            <v>0</v>
          </cell>
        </row>
        <row r="317">
          <cell r="A317" t="str">
            <v>C054</v>
          </cell>
          <cell r="B317" t="str">
            <v xml:space="preserve">(Y341) I5(2024) 螢幕 </v>
          </cell>
          <cell r="C317" t="str">
            <v xml:space="preserve">Y341 </v>
          </cell>
          <cell r="D317" t="str">
            <v xml:space="preserve">Y-341 </v>
          </cell>
          <cell r="H317">
            <v>0</v>
          </cell>
        </row>
        <row r="318">
          <cell r="A318" t="str">
            <v>C055</v>
          </cell>
          <cell r="B318" t="str">
            <v xml:space="preserve">(Y311) X5(2024)/X6(2024)/X7(2024) 螢幕 </v>
          </cell>
          <cell r="C318" t="str">
            <v>Y311</v>
          </cell>
          <cell r="D318" t="str">
            <v>Y-311</v>
          </cell>
          <cell r="H318">
            <v>0</v>
          </cell>
        </row>
        <row r="319">
          <cell r="A319" t="str">
            <v>C056</v>
          </cell>
          <cell r="B319" t="str">
            <v xml:space="preserve">(Y161) X5(19-23)/X6(19-23)/X7(19-22) 螢幕 </v>
          </cell>
          <cell r="C319" t="str">
            <v>Y161</v>
          </cell>
          <cell r="D319" t="str">
            <v>Y161</v>
          </cell>
          <cell r="H319">
            <v>0</v>
          </cell>
        </row>
        <row r="320">
          <cell r="A320" t="str">
            <v>C057</v>
          </cell>
          <cell r="B320" t="str">
            <v xml:space="preserve">(Y351) X1(23-24)/X2(23-24) 螢幕 </v>
          </cell>
          <cell r="C320" t="str">
            <v>Y351</v>
          </cell>
          <cell r="D320" t="str">
            <v>Y351</v>
          </cell>
          <cell r="H320">
            <v>0</v>
          </cell>
        </row>
        <row r="321">
          <cell r="A321" t="str">
            <v>C058</v>
          </cell>
          <cell r="B321" t="str">
            <v xml:space="preserve"> (Y292) MODEL3(2024) 螢幕</v>
          </cell>
          <cell r="C321" t="str">
            <v xml:space="preserve"> Y292</v>
          </cell>
          <cell r="D321" t="str">
            <v>Y292</v>
          </cell>
          <cell r="H321">
            <v>0</v>
          </cell>
        </row>
        <row r="322">
          <cell r="A322" t="str">
            <v>C059</v>
          </cell>
          <cell r="B322" t="str">
            <v xml:space="preserve">(Y328) MODELX(23-24)/MODELS(23-24) 螢幕 </v>
          </cell>
          <cell r="C322" t="str">
            <v>Y328</v>
          </cell>
          <cell r="D322" t="str">
            <v>Y328</v>
          </cell>
          <cell r="H322">
            <v>0</v>
          </cell>
        </row>
        <row r="323">
          <cell r="A323" t="str">
            <v>C060</v>
          </cell>
          <cell r="B323" t="str">
            <v>(K53) CRV 5代 螢幕 雙邊 (雙邊可拆卸)</v>
          </cell>
          <cell r="C323" t="str">
            <v>K53</v>
          </cell>
          <cell r="D323" t="str">
            <v>K53</v>
          </cell>
          <cell r="H323">
            <v>0</v>
          </cell>
        </row>
        <row r="324">
          <cell r="A324" t="str">
            <v>C061</v>
          </cell>
          <cell r="B324" t="str">
            <v xml:space="preserve">(Y171) 電動野馬(23-24) 螢幕 </v>
          </cell>
          <cell r="C324" t="str">
            <v>Y-171</v>
          </cell>
          <cell r="D324" t="str">
            <v>Y-171</v>
          </cell>
          <cell r="H324">
            <v>0</v>
          </cell>
        </row>
        <row r="325">
          <cell r="A325" t="str">
            <v>C062</v>
          </cell>
          <cell r="B325" t="str">
            <v xml:space="preserve"> (Y037) MG4 螢幕</v>
          </cell>
          <cell r="C325" t="str">
            <v>Y-037</v>
          </cell>
          <cell r="D325" t="str">
            <v>Y-037</v>
          </cell>
          <cell r="H325">
            <v>0</v>
          </cell>
        </row>
        <row r="326">
          <cell r="A326" t="str">
            <v>C063</v>
          </cell>
          <cell r="B326" t="str">
            <v>(Y373) NX(22-24) 螢幕</v>
          </cell>
          <cell r="C326" t="str">
            <v>Y373</v>
          </cell>
          <cell r="D326" t="str">
            <v>Y373</v>
          </cell>
          <cell r="H326">
            <v>0</v>
          </cell>
        </row>
        <row r="327">
          <cell r="A327" t="str">
            <v>C064</v>
          </cell>
          <cell r="B327" t="str">
            <v>(Y372) RANGER(23-24) 螢幕</v>
          </cell>
          <cell r="C327" t="str">
            <v>Y372</v>
          </cell>
          <cell r="D327" t="str">
            <v>Y372</v>
          </cell>
          <cell r="H327">
            <v>0</v>
          </cell>
        </row>
        <row r="328">
          <cell r="A328" t="str">
            <v>C065</v>
          </cell>
          <cell r="B328" t="str">
            <v>(024)LUXGEN N7 螢幕 雙邊</v>
          </cell>
          <cell r="C328" t="str">
            <v>024</v>
          </cell>
          <cell r="D328" t="str">
            <v>024</v>
          </cell>
          <cell r="H328">
            <v>0</v>
          </cell>
        </row>
        <row r="339">
          <cell r="A339" t="str">
            <v>C075</v>
          </cell>
          <cell r="B339" t="str">
            <v>MG4 雙邊 螢幕</v>
          </cell>
          <cell r="C339" t="str">
            <v>K58</v>
          </cell>
          <cell r="D339" t="str">
            <v>MG4 雙邊 螢幕</v>
          </cell>
          <cell r="H339">
            <v>0</v>
          </cell>
        </row>
        <row r="340">
          <cell r="A340" t="str">
            <v>C076</v>
          </cell>
          <cell r="B340" t="str">
            <v xml:space="preserve"> 7系(04-08)</v>
          </cell>
          <cell r="C340" t="str">
            <v>D576</v>
          </cell>
          <cell r="D340" t="str">
            <v>宝马 04-08款7系</v>
          </cell>
          <cell r="H340">
            <v>0</v>
          </cell>
        </row>
        <row r="341">
          <cell r="A341" t="str">
            <v>C077</v>
          </cell>
          <cell r="B341" t="str">
            <v>(Y006) X3(18-21)/X4(18-21) 螢幕</v>
          </cell>
          <cell r="C341" t="str">
            <v>Y006</v>
          </cell>
          <cell r="D341" t="str">
            <v>18-21款宝马X3X4 豪华款</v>
          </cell>
          <cell r="H341">
            <v>0</v>
          </cell>
        </row>
        <row r="342">
          <cell r="A342" t="str">
            <v>C078</v>
          </cell>
          <cell r="B342" t="str">
            <v>(Y386) KIA EV6 螢幕</v>
          </cell>
          <cell r="C342" t="str">
            <v>Y386</v>
          </cell>
          <cell r="D342" t="str">
            <v>21-24款起亚EV6 12.3寸 豪华款</v>
          </cell>
          <cell r="H342">
            <v>0</v>
          </cell>
        </row>
        <row r="343">
          <cell r="A343" t="str">
            <v>C079</v>
          </cell>
          <cell r="B343" t="str">
            <v>(Y055) C-CLASS W205(15-18) 螢幕</v>
          </cell>
          <cell r="C343" t="str">
            <v>Y055</v>
          </cell>
          <cell r="D343" t="str">
            <v>15-18款奔驰C级 16-19款GLC 7英寸 豪华款</v>
          </cell>
          <cell r="H343">
            <v>0</v>
          </cell>
        </row>
        <row r="344">
          <cell r="A344" t="str">
            <v>C080</v>
          </cell>
          <cell r="B344" t="str">
            <v>(Y050) EQE(22-23) 螢幕</v>
          </cell>
          <cell r="C344" t="str">
            <v>Y050</v>
          </cell>
          <cell r="D344" t="str">
            <v>22款奔驰EQE 12.8寸 豪华款</v>
          </cell>
          <cell r="H344">
            <v>0</v>
          </cell>
        </row>
        <row r="345">
          <cell r="A345" t="str">
            <v>C081</v>
          </cell>
          <cell r="B345" t="str">
            <v>(Y158) X1(16-19)/X2(17-19) 螢幕</v>
          </cell>
          <cell r="C345" t="str">
            <v>Y158</v>
          </cell>
          <cell r="D345" t="str">
            <v>16-19款X1 17-19款X2 8.8英寸高配 豪华版</v>
          </cell>
          <cell r="H345">
            <v>0</v>
          </cell>
        </row>
        <row r="346">
          <cell r="A346" t="str">
            <v>C082</v>
          </cell>
          <cell r="B346" t="str">
            <v>(Y413)GLE(20-24)/GLS(20-24)/V-C(2024) 螢幕</v>
          </cell>
          <cell r="C346" t="str">
            <v>Y413</v>
          </cell>
          <cell r="D346" t="str">
            <v>24款奔驰V级 20-24款GLE+GLS 12.3英寸 豪华款</v>
          </cell>
          <cell r="H346">
            <v>0</v>
          </cell>
        </row>
        <row r="347">
          <cell r="A347" t="str">
            <v>C083</v>
          </cell>
          <cell r="B347" t="str">
            <v>(Y005) X1(20-22)/X2(20-23) 螢幕</v>
          </cell>
          <cell r="C347" t="str">
            <v>Y005</v>
          </cell>
          <cell r="D347" t="str">
            <v>20-22款宝马X1X2 豪华款</v>
          </cell>
          <cell r="H347">
            <v>0</v>
          </cell>
        </row>
        <row r="350">
          <cell r="A350" t="str">
            <v>C086</v>
          </cell>
          <cell r="B350" t="str">
            <v xml:space="preserve"> MINI COOPER(14-21)</v>
          </cell>
          <cell r="C350" t="str">
            <v>D583</v>
          </cell>
          <cell r="D350" t="str">
            <v xml:space="preserve"> MINI COOPER(14-21)</v>
          </cell>
          <cell r="H350">
            <v>0</v>
          </cell>
        </row>
        <row r="351">
          <cell r="A351" t="str">
            <v>C087</v>
          </cell>
          <cell r="B351" t="str">
            <v>ALTO(09-16)</v>
          </cell>
          <cell r="C351" t="str">
            <v>D580</v>
          </cell>
          <cell r="D351" t="str">
            <v>2009-2016款铃木奥拓</v>
          </cell>
          <cell r="H351">
            <v>0</v>
          </cell>
        </row>
        <row r="354">
          <cell r="A354" t="str">
            <v>C091</v>
          </cell>
          <cell r="B354" t="str">
            <v>POLO(04-08)</v>
          </cell>
          <cell r="C354" t="str">
            <v>D617</v>
          </cell>
          <cell r="D354" t="str">
            <v>04-08款POLO</v>
          </cell>
          <cell r="H354">
            <v>0</v>
          </cell>
        </row>
        <row r="357">
          <cell r="A357" t="str">
            <v>C094</v>
          </cell>
          <cell r="B357" t="str">
            <v>PANAMERA(24-25)</v>
          </cell>
          <cell r="C357" t="str">
            <v>D663</v>
          </cell>
          <cell r="D357" t="str">
            <v>2024-2025保时捷帕拉梅拉</v>
          </cell>
          <cell r="H357">
            <v>0</v>
          </cell>
        </row>
        <row r="358">
          <cell r="A358" t="str">
            <v>C095</v>
          </cell>
          <cell r="B358" t="str">
            <v>NX(22-24)(小螢幕) 螢幕</v>
          </cell>
          <cell r="C358" t="str">
            <v>Y445</v>
          </cell>
          <cell r="D358" t="str">
            <v>2022-2025雷克萨斯NX（小屏9.8英寸）屏幕支架</v>
          </cell>
          <cell r="H358">
            <v>0</v>
          </cell>
        </row>
        <row r="368">
          <cell r="A368" t="str">
            <v>C102</v>
          </cell>
          <cell r="B368" t="str">
            <v>(D95) GOLF 8代</v>
          </cell>
          <cell r="C368" t="str">
            <v>D95</v>
          </cell>
          <cell r="D368" t="str">
            <v>高尔夫8</v>
          </cell>
          <cell r="H368">
            <v>0</v>
          </cell>
        </row>
        <row r="369">
          <cell r="A369" t="str">
            <v>C103</v>
          </cell>
          <cell r="B369" t="str">
            <v>(D672) 5系/I5(24-25)</v>
          </cell>
          <cell r="C369" t="str">
            <v>D672</v>
          </cell>
          <cell r="D369" t="str">
            <v>2024-2025新款宝马5系+i5</v>
          </cell>
          <cell r="H369">
            <v>0</v>
          </cell>
        </row>
        <row r="370">
          <cell r="A370" t="str">
            <v>C104</v>
          </cell>
          <cell r="B370" t="str">
            <v>(D666) X5 G05(24-25)</v>
          </cell>
          <cell r="C370" t="str">
            <v>D666</v>
          </cell>
          <cell r="D370" t="str">
            <v>2023-2024宝马X5</v>
          </cell>
          <cell r="H370">
            <v>0</v>
          </cell>
        </row>
        <row r="371">
          <cell r="A371" t="str">
            <v>C105</v>
          </cell>
          <cell r="B371" t="str">
            <v>(D667) TAYCAN(21-25)</v>
          </cell>
          <cell r="C371" t="str">
            <v>D667</v>
          </cell>
          <cell r="D371" t="str">
            <v>2019-2024保时捷taycan</v>
          </cell>
          <cell r="H371">
            <v>0</v>
          </cell>
        </row>
        <row r="372">
          <cell r="A372" t="str">
            <v>C106</v>
          </cell>
          <cell r="B372" t="str">
            <v>(Y417) ID4(2025) 螢幕</v>
          </cell>
          <cell r="C372" t="str">
            <v>Y417</v>
          </cell>
          <cell r="D372" t="str">
            <v>ID4 2025</v>
          </cell>
          <cell r="H372">
            <v>0</v>
          </cell>
        </row>
        <row r="373">
          <cell r="A373" t="str">
            <v>C107</v>
          </cell>
          <cell r="B373" t="str">
            <v>(Y486) TUCSON L 小改款 螢幕</v>
          </cell>
          <cell r="C373" t="str">
            <v>Y486</v>
          </cell>
          <cell r="D373" t="str">
            <v>2025途胜L（12.3英寸）屏幕支架</v>
          </cell>
          <cell r="H373">
            <v>0</v>
          </cell>
        </row>
        <row r="374">
          <cell r="A374" t="str">
            <v>C108</v>
          </cell>
          <cell r="B374" t="str">
            <v>(Y491) EX30 螢幕</v>
          </cell>
          <cell r="C374" t="str">
            <v>Y491</v>
          </cell>
          <cell r="D374" t="str">
            <v>2025沃尔沃EX30（12.3英寸）屏幕支架</v>
          </cell>
          <cell r="H374">
            <v>0</v>
          </cell>
        </row>
        <row r="375">
          <cell r="A375" t="str">
            <v>C109</v>
          </cell>
          <cell r="B375" t="str">
            <v>(Y466) X3(2025) 螢幕</v>
          </cell>
          <cell r="C375" t="str">
            <v>Y466</v>
          </cell>
          <cell r="D375" t="str">
            <v>2025宝马X3</v>
          </cell>
          <cell r="H375">
            <v>0</v>
          </cell>
        </row>
        <row r="376">
          <cell r="A376" t="str">
            <v>C110</v>
          </cell>
          <cell r="B376" t="str">
            <v>(Y199) MUFASA 螢幕</v>
          </cell>
          <cell r="C376" t="str">
            <v>Y199</v>
          </cell>
          <cell r="D376" t="str">
            <v>現代 沐楓</v>
          </cell>
          <cell r="H376">
            <v>0</v>
          </cell>
        </row>
        <row r="377">
          <cell r="A377" t="str">
            <v>C112</v>
          </cell>
          <cell r="B377" t="str">
            <v>(Y273) ALPHARD(2023~) 改款 螢幕</v>
          </cell>
          <cell r="C377" t="str">
            <v>Y273</v>
          </cell>
          <cell r="D377" t="str">
            <v>2024丰田埃尔法+威尔法（14英寸）荧幕支架</v>
          </cell>
          <cell r="H377">
            <v>0</v>
          </cell>
        </row>
        <row r="379">
          <cell r="A379" t="str">
            <v>C114</v>
          </cell>
          <cell r="B379" t="str">
            <v>(Y425) TCROSS(2024) 改款</v>
          </cell>
          <cell r="C379" t="str">
            <v>Y425</v>
          </cell>
          <cell r="D379" t="str">
            <v>2025款途岳新锐</v>
          </cell>
          <cell r="H379">
            <v>0</v>
          </cell>
        </row>
        <row r="386">
          <cell r="A386" t="str">
            <v>C121</v>
          </cell>
          <cell r="B386" t="str">
            <v>(Y382)TIGUAN 2025 改款 螢幕</v>
          </cell>
          <cell r="C386" t="str">
            <v>Y382</v>
          </cell>
          <cell r="D386" t="str">
            <v>2024款途观L PRO/2024迈腾B9</v>
          </cell>
          <cell r="H386">
            <v>0</v>
          </cell>
        </row>
        <row r="387">
          <cell r="A387" t="str">
            <v>C122</v>
          </cell>
          <cell r="B387" t="str">
            <v>(K90)LEXUS LM(24-26) 螢幕</v>
          </cell>
          <cell r="C387" t="str">
            <v>K90</v>
          </cell>
          <cell r="D387" t="str">
            <v>ML2024-2026</v>
          </cell>
          <cell r="H387">
            <v>0</v>
          </cell>
        </row>
        <row r="388">
          <cell r="A388" t="str">
            <v>C123</v>
          </cell>
          <cell r="B388" t="str">
            <v>(Y419)SANTA FE(2025) 螢幕</v>
          </cell>
          <cell r="C388" t="str">
            <v>Y419</v>
          </cell>
          <cell r="D388" t="str">
            <v>2024款新胜达</v>
          </cell>
          <cell r="H388">
            <v>0</v>
          </cell>
        </row>
        <row r="389">
          <cell r="A389" t="str">
            <v>C124</v>
          </cell>
          <cell r="B389" t="str">
            <v>(D567)CLS(12-17) W218</v>
          </cell>
          <cell r="C389" t="str">
            <v>D567</v>
          </cell>
          <cell r="D389" t="str">
            <v>2012-2017奔驰CLS</v>
          </cell>
          <cell r="H389">
            <v>0</v>
          </cell>
        </row>
        <row r="390">
          <cell r="A390" t="str">
            <v>C125</v>
          </cell>
          <cell r="B390" t="str">
            <v>(D104) MG G50</v>
          </cell>
          <cell r="C390" t="str">
            <v>D104</v>
          </cell>
          <cell r="D390" t="str">
            <v>G50</v>
          </cell>
          <cell r="H390">
            <v>0</v>
          </cell>
        </row>
        <row r="394">
          <cell r="A394" t="str">
            <v>C129</v>
          </cell>
          <cell r="B394" t="str">
            <v>(D688)CX60/CX90(軌道)</v>
          </cell>
          <cell r="C394" t="str">
            <v>D688</v>
          </cell>
          <cell r="D394" t="str">
            <v>CX60/CX90</v>
          </cell>
          <cell r="H394">
            <v>0</v>
          </cell>
        </row>
        <row r="406">
          <cell r="A406" t="str">
            <v>C141</v>
          </cell>
          <cell r="B406" t="str">
            <v>(Y214) 7系 (16-22)</v>
          </cell>
          <cell r="C406" t="str">
            <v>Y214</v>
          </cell>
          <cell r="D406" t="str">
            <v>7系 (16-22)</v>
          </cell>
          <cell r="H406">
            <v>0</v>
          </cell>
        </row>
        <row r="411">
          <cell r="A411" t="str">
            <v>C146</v>
          </cell>
          <cell r="B411" t="str">
            <v>(Y145) A-C(13-17)/B-C(12-16) 螢幕</v>
          </cell>
          <cell r="C411" t="str">
            <v>Y145</v>
          </cell>
          <cell r="D411" t="str">
            <v>2013-2017款奔驰A级/GLA/CLA/B级</v>
          </cell>
          <cell r="H411">
            <v>0</v>
          </cell>
        </row>
      </sheetData>
      <sheetData sheetId="2"/>
      <sheetData sheetId="3">
        <row r="211">
          <cell r="A211" t="str">
            <v>C075</v>
          </cell>
        </row>
        <row r="212">
          <cell r="A212" t="str">
            <v>C076</v>
          </cell>
        </row>
        <row r="213">
          <cell r="A213" t="str">
            <v>C077</v>
          </cell>
        </row>
        <row r="214">
          <cell r="A214" t="str">
            <v>C078</v>
          </cell>
        </row>
        <row r="215">
          <cell r="A215" t="str">
            <v>C079</v>
          </cell>
        </row>
        <row r="216">
          <cell r="A216" t="str">
            <v>C080</v>
          </cell>
        </row>
        <row r="217">
          <cell r="A217" t="str">
            <v>C081</v>
          </cell>
        </row>
        <row r="218">
          <cell r="A218" t="str">
            <v>C082</v>
          </cell>
        </row>
        <row r="219">
          <cell r="A219" t="str">
            <v>C083</v>
          </cell>
        </row>
      </sheetData>
      <sheetData sheetId="4"/>
      <sheetData sheetId="5"/>
      <sheetData sheetId="6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</richValueRel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3694B-0D8E-439A-A3A0-670563C195EF}">
  <dimension ref="A1:F242"/>
  <sheetViews>
    <sheetView tabSelected="1" topLeftCell="A16" workbookViewId="0">
      <selection activeCell="D9" sqref="D9"/>
    </sheetView>
  </sheetViews>
  <sheetFormatPr defaultRowHeight="16.2" x14ac:dyDescent="0.3"/>
  <cols>
    <col min="1" max="1" width="10.44140625" bestFit="1" customWidth="1"/>
    <col min="2" max="2" width="48.88671875" bestFit="1" customWidth="1"/>
    <col min="3" max="3" width="10.44140625" bestFit="1" customWidth="1"/>
    <col min="4" max="4" width="71.6640625" bestFit="1" customWidth="1"/>
    <col min="5" max="5" width="10.44140625" bestFit="1" customWidth="1"/>
    <col min="6" max="6" width="12.88671875" bestFit="1" customWidth="1"/>
  </cols>
  <sheetData>
    <row r="1" spans="1: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3">
      <c r="A2" s="2" t="s">
        <v>6</v>
      </c>
      <c r="B2" s="3" t="str" cm="1">
        <f t="array" ref="B2:B210">VLOOKUP(A2:A210,[1]叫貨量!A2:H328,2,FALSE)</f>
        <v>(D176) FOCUS MK2.5</v>
      </c>
      <c r="C2" s="1" t="str" cm="1">
        <f t="array" ref="C2:C210">VLOOKUP(A2:A210,[1]叫貨量!A2:H328,3,FALSE)</f>
        <v>D176</v>
      </c>
      <c r="D2" t="str" cm="1">
        <f t="array" ref="D2:D210">VLOOKUP(A2:A210,[1]叫貨量!A2:H328,4,FALSE)</f>
        <v xml:space="preserve">2005-2011款 福克斯 </v>
      </c>
      <c r="E2" cm="1">
        <f t="array" ref="E2:E210">VLOOKUP(A2:A210,[1]叫貨量!A2:H328,8,FALSE)</f>
        <v>0</v>
      </c>
      <c r="F2" t="e" vm="1">
        <v>#VALUE!</v>
      </c>
    </row>
    <row r="3" spans="1:6" x14ac:dyDescent="0.3">
      <c r="A3" s="2" t="s">
        <v>7</v>
      </c>
      <c r="B3" s="3" t="str">
        <v>MONDEO MK4</v>
      </c>
      <c r="C3" s="1" t="str">
        <v>D271</v>
      </c>
      <c r="D3" t="str">
        <v xml:space="preserve">07-13款蒙迪欧致胜 </v>
      </c>
      <c r="E3">
        <v>0</v>
      </c>
      <c r="F3" t="e" vm="2">
        <v>#VALUE!</v>
      </c>
    </row>
    <row r="4" spans="1:6" x14ac:dyDescent="0.3">
      <c r="A4" s="2" t="s">
        <v>8</v>
      </c>
      <c r="B4" s="3" t="str">
        <v>(C80) YARIS (14-17)</v>
      </c>
      <c r="C4" s="1" t="str">
        <v>C80</v>
      </c>
      <c r="D4" t="str">
        <v>14-17极致/炫迈</v>
      </c>
      <c r="E4">
        <v>0</v>
      </c>
      <c r="F4" t="e" vm="3">
        <v>#VALUE!</v>
      </c>
    </row>
    <row r="5" spans="1:6" x14ac:dyDescent="0.3">
      <c r="A5" s="2" t="s">
        <v>9</v>
      </c>
      <c r="B5" s="3" t="str">
        <v>(D284) RAV4 3.5代</v>
      </c>
      <c r="C5" s="1" t="str">
        <v>D284</v>
      </c>
      <c r="D5" t="str">
        <v>2009-2012丰田RAV4</v>
      </c>
      <c r="E5">
        <v>0</v>
      </c>
    </row>
    <row r="6" spans="1:6" x14ac:dyDescent="0.3">
      <c r="A6" s="2" t="s">
        <v>10</v>
      </c>
      <c r="B6" s="3" t="str">
        <v>(D151) ALTIS 10.5代</v>
      </c>
      <c r="C6" s="1" t="str">
        <v>D151</v>
      </c>
      <c r="D6" t="str">
        <v xml:space="preserve">08-13卡罗拉 </v>
      </c>
      <c r="E6">
        <v>0</v>
      </c>
    </row>
    <row r="7" spans="1:6" x14ac:dyDescent="0.3">
      <c r="A7" s="2" t="s">
        <v>11</v>
      </c>
      <c r="B7" s="3" t="str">
        <v>(D161) CAMRY 6.5代</v>
      </c>
      <c r="C7" s="1" t="str">
        <v>D161</v>
      </c>
      <c r="D7" t="str">
        <v xml:space="preserve">06-11凯美瑞 </v>
      </c>
      <c r="E7">
        <v>0</v>
      </c>
    </row>
    <row r="8" spans="1:6" x14ac:dyDescent="0.3">
      <c r="A8" s="2" t="s">
        <v>12</v>
      </c>
      <c r="B8" s="3" t="str">
        <v>(D83) CAMRY 7 7.5 代</v>
      </c>
      <c r="C8" s="1" t="str">
        <v>D83</v>
      </c>
      <c r="D8" t="str">
        <v xml:space="preserve">凯美瑞/7代 </v>
      </c>
      <c r="E8">
        <v>0</v>
      </c>
    </row>
    <row r="9" spans="1:6" x14ac:dyDescent="0.3">
      <c r="A9" s="2" t="s">
        <v>13</v>
      </c>
      <c r="B9" s="3" t="str">
        <v>(A009) CAMRY 8代</v>
      </c>
      <c r="C9" s="1" t="str">
        <v>A009</v>
      </c>
      <c r="D9" t="str">
        <v>凯美瑞/八代 17-20款</v>
      </c>
      <c r="E9">
        <v>0</v>
      </c>
    </row>
    <row r="10" spans="1:6" x14ac:dyDescent="0.3">
      <c r="A10" s="2" t="s">
        <v>14</v>
      </c>
      <c r="B10" s="3" t="str">
        <v>(D119) CAMRY 8.5 代</v>
      </c>
      <c r="C10" s="1" t="str">
        <v>D119</v>
      </c>
      <c r="D10" t="str">
        <v>22款 凱美瑞</v>
      </c>
      <c r="E10">
        <v>0</v>
      </c>
      <c r="F10" t="e" vm="4">
        <v>#VALUE!</v>
      </c>
    </row>
    <row r="11" spans="1:6" x14ac:dyDescent="0.3">
      <c r="A11" s="2" t="s">
        <v>15</v>
      </c>
      <c r="B11" s="3" t="str">
        <v>(D68) RX(16-21)</v>
      </c>
      <c r="C11" s="1" t="str">
        <v>D68</v>
      </c>
      <c r="D11" t="str">
        <v xml:space="preserve">16-21雷克萨斯RX </v>
      </c>
      <c r="E11">
        <v>0</v>
      </c>
    </row>
    <row r="12" spans="1:6" x14ac:dyDescent="0.3">
      <c r="A12" s="2" t="s">
        <v>16</v>
      </c>
      <c r="B12" s="3" t="str">
        <v>(B58) RX(09-14)</v>
      </c>
      <c r="C12" s="1" t="str">
        <v>B58</v>
      </c>
      <c r="D12" t="str">
        <v>（经典版） 2009-2014款适用雷克萨斯RX</v>
      </c>
      <c r="E12">
        <v>0</v>
      </c>
    </row>
    <row r="13" spans="1:6" x14ac:dyDescent="0.3">
      <c r="A13" s="2" t="s">
        <v>17</v>
      </c>
      <c r="B13" s="3" t="str">
        <v>(D263) CT200H</v>
      </c>
      <c r="C13" s="1" t="str">
        <v>D263</v>
      </c>
      <c r="D13" t="str">
        <v xml:space="preserve">11-21款雷克萨斯CT </v>
      </c>
      <c r="E13">
        <v>0</v>
      </c>
    </row>
    <row r="14" spans="1:6" x14ac:dyDescent="0.3">
      <c r="A14" s="2" t="s">
        <v>18</v>
      </c>
      <c r="B14" s="3" t="str">
        <v>BENZ 新A級 W177/CLA(19-22)</v>
      </c>
      <c r="C14" s="1" t="str">
        <v>A01</v>
      </c>
      <c r="D14" t="str">
        <v>19款A级/20款CLA/AMG（钢琴黑）</v>
      </c>
      <c r="E14">
        <v>0</v>
      </c>
    </row>
    <row r="15" spans="1:6" x14ac:dyDescent="0.3">
      <c r="A15" s="2" t="s">
        <v>19</v>
      </c>
      <c r="B15" s="3" t="str">
        <v>(C162) TIIDA (06-10)</v>
      </c>
      <c r="C15" s="1" t="str">
        <v>C162</v>
      </c>
      <c r="D15" t="str">
        <v>06-10款日产骐达+颐达</v>
      </c>
      <c r="E15">
        <v>0</v>
      </c>
      <c r="F15" t="e" vm="5">
        <v>#VALUE!</v>
      </c>
    </row>
    <row r="16" spans="1:6" x14ac:dyDescent="0.3">
      <c r="A16" s="2" t="s">
        <v>20</v>
      </c>
      <c r="B16" s="3" t="str">
        <v>(A003) SENTRA B17 (警示燈) (沒芳香片)</v>
      </c>
      <c r="C16" s="1" t="str">
        <v>A003</v>
      </c>
      <c r="D16" t="str">
        <v>经典轩逸不适用/12-19轩逸科技版不适用) 如上次傳圖</v>
      </c>
      <c r="E16">
        <v>0</v>
      </c>
    </row>
    <row r="17" spans="1:6" x14ac:dyDescent="0.3">
      <c r="A17" s="2" t="s">
        <v>21</v>
      </c>
      <c r="B17" s="3" t="str">
        <v>(A022) kICKS (警示燈)(沒芳香片)</v>
      </c>
      <c r="C17" s="1" t="str">
        <v>A022</v>
      </c>
      <c r="D17" t="str">
        <v>勁客</v>
      </c>
      <c r="E17">
        <v>0</v>
      </c>
    </row>
    <row r="18" spans="1:6" x14ac:dyDescent="0.3">
      <c r="A18" s="2" t="s">
        <v>22</v>
      </c>
      <c r="B18" s="3" t="str">
        <v>(A005) XTRAIL(16-22)</v>
      </c>
      <c r="C18" s="1" t="str">
        <v>A005</v>
      </c>
      <c r="D18" t="str">
        <v xml:space="preserve">新奇骏/新逍客 </v>
      </c>
      <c r="E18">
        <v>0</v>
      </c>
    </row>
    <row r="19" spans="1:6" x14ac:dyDescent="0.3">
      <c r="A19" s="2" t="s">
        <v>23</v>
      </c>
      <c r="B19" s="3" t="str">
        <v>(D261) CRV 3 3.5代</v>
      </c>
      <c r="C19" s="1" t="str">
        <v>D261</v>
      </c>
      <c r="D19" t="str">
        <v>07-11款CRV</v>
      </c>
      <c r="E19">
        <v>0</v>
      </c>
    </row>
    <row r="20" spans="1:6" x14ac:dyDescent="0.3">
      <c r="A20" s="2" t="s">
        <v>24</v>
      </c>
      <c r="B20" s="3" t="str">
        <v>(D142) CRV 4 4.5 代</v>
      </c>
      <c r="C20" s="1" t="str">
        <v>D142</v>
      </c>
      <c r="D20" t="str">
        <v>12-16款CRV</v>
      </c>
      <c r="E20">
        <v>0</v>
      </c>
      <c r="F20" t="e" vm="6">
        <v>#VALUE!</v>
      </c>
    </row>
    <row r="21" spans="1:6" x14ac:dyDescent="0.3">
      <c r="A21" s="2" t="s">
        <v>25</v>
      </c>
      <c r="B21" s="3" t="str">
        <v>(C160)CRV 5代 (A款 儀表板右方)</v>
      </c>
      <c r="C21" s="1" t="str">
        <v>C160</v>
      </c>
      <c r="D21" t="str">
        <v>CRV/左侧导航(17-21)</v>
      </c>
      <c r="E21">
        <v>0</v>
      </c>
    </row>
    <row r="22" spans="1:6" x14ac:dyDescent="0.3">
      <c r="A22" s="2" t="s">
        <v>26</v>
      </c>
      <c r="B22" s="3" t="str">
        <v>CRV 5代 (B款 警示燈)</v>
      </c>
      <c r="C22" s="1" t="str">
        <v>B2</v>
      </c>
      <c r="D22" t="str">
        <v>17-21款CRV/皓影</v>
      </c>
      <c r="E22">
        <v>0</v>
      </c>
    </row>
    <row r="23" spans="1:6" x14ac:dyDescent="0.3">
      <c r="A23" s="2" t="s">
        <v>27</v>
      </c>
      <c r="B23" s="3" t="str">
        <v>(D164) TUCSON  3代</v>
      </c>
      <c r="C23" s="1" t="str">
        <v>D164</v>
      </c>
      <c r="D23" t="str">
        <v>途勝(15-18)</v>
      </c>
      <c r="E23">
        <v>0</v>
      </c>
      <c r="F23" t="e" vm="7">
        <v>#VALUE!</v>
      </c>
    </row>
    <row r="24" spans="1:6" x14ac:dyDescent="0.3">
      <c r="A24" s="2" t="s">
        <v>28</v>
      </c>
      <c r="B24" s="3" t="str">
        <v>(B49) ELANTRA 5代</v>
      </c>
      <c r="C24" s="1" t="str">
        <v>B49</v>
      </c>
      <c r="D24" t="str">
        <v>12-16款朗动</v>
      </c>
      <c r="E24">
        <v>0</v>
      </c>
      <c r="F24" t="e" vm="8">
        <v>#VALUE!</v>
      </c>
    </row>
    <row r="25" spans="1:6" x14ac:dyDescent="0.3">
      <c r="A25" s="2" t="s">
        <v>29</v>
      </c>
      <c r="B25" s="3" t="str">
        <v>(D177) CX5 1代</v>
      </c>
      <c r="C25" s="1" t="str">
        <v>D177</v>
      </c>
      <c r="D25" t="str">
        <v>13-14款CX-5</v>
      </c>
      <c r="E25">
        <v>0</v>
      </c>
    </row>
    <row r="26" spans="1:6" x14ac:dyDescent="0.3">
      <c r="A26" s="2" t="s">
        <v>30</v>
      </c>
      <c r="B26" s="3" t="str">
        <v>(D217) CX5 1.5代</v>
      </c>
      <c r="C26" s="1" t="str">
        <v>D217</v>
      </c>
      <c r="D26" t="str">
        <v>15款CX-5</v>
      </c>
      <c r="E26">
        <v>0</v>
      </c>
    </row>
    <row r="27" spans="1:6" x14ac:dyDescent="0.3">
      <c r="A27" s="2" t="s">
        <v>31</v>
      </c>
      <c r="B27" s="3" t="str">
        <v>CX30</v>
      </c>
      <c r="C27" s="1" t="str">
        <v>C69</v>
      </c>
      <c r="D27" t="str">
        <v>20款CX-30</v>
      </c>
      <c r="E27">
        <v>0</v>
      </c>
      <c r="F27" t="e" vm="9">
        <v>#VALUE!</v>
      </c>
    </row>
    <row r="28" spans="1:6" x14ac:dyDescent="0.3">
      <c r="A28" s="2" t="s">
        <v>32</v>
      </c>
      <c r="B28" s="3" t="str">
        <v>(D466) XC60</v>
      </c>
      <c r="C28" s="1" t="str">
        <v>D466</v>
      </c>
      <c r="D28" t="str">
        <v>沃尔沃XC60</v>
      </c>
      <c r="E28">
        <v>0</v>
      </c>
      <c r="F28" t="e" vm="10">
        <v>#VALUE!</v>
      </c>
    </row>
    <row r="29" spans="1:6" x14ac:dyDescent="0.3">
      <c r="A29" s="2" t="s">
        <v>33</v>
      </c>
      <c r="B29" s="3" t="str">
        <v>(B50) IX35</v>
      </c>
      <c r="C29" s="1" t="str">
        <v>B50</v>
      </c>
      <c r="D29" t="str">
        <v>IX35 (10-15款适用)</v>
      </c>
      <c r="E29">
        <v>0</v>
      </c>
      <c r="F29" t="e" vm="11">
        <v>#VALUE!</v>
      </c>
    </row>
    <row r="30" spans="1:6" x14ac:dyDescent="0.3">
      <c r="A30" s="2" t="s">
        <v>34</v>
      </c>
      <c r="B30" s="3" t="str">
        <v>SANTA FE</v>
      </c>
      <c r="C30" s="1" t="str">
        <v>C15</v>
      </c>
      <c r="D30" t="str">
        <v>新胜达</v>
      </c>
      <c r="E30">
        <v>0</v>
      </c>
    </row>
    <row r="31" spans="1:6" x14ac:dyDescent="0.3">
      <c r="A31" s="2" t="s">
        <v>35</v>
      </c>
      <c r="B31" s="3" t="str">
        <v>(B47) TRoc</v>
      </c>
      <c r="C31" s="1" t="str">
        <v>B47</v>
      </c>
      <c r="D31" t="str">
        <v>大众T-ROC探歌</v>
      </c>
      <c r="E31">
        <v>0</v>
      </c>
      <c r="F31" t="e" vm="12">
        <v>#VALUE!</v>
      </c>
    </row>
    <row r="32" spans="1:6" x14ac:dyDescent="0.3">
      <c r="A32" s="2" t="s">
        <v>36</v>
      </c>
      <c r="B32" s="3" t="str">
        <v>(C105) TIGUAN(11-17)/SPOTRSVAN(16-21)</v>
      </c>
      <c r="C32" s="1" t="str">
        <v>C105</v>
      </c>
      <c r="D32" t="str">
        <v>大众10-19款途观（经典款）</v>
      </c>
      <c r="E32">
        <v>0</v>
      </c>
      <c r="F32" t="e" vm="13">
        <v>#VALUE!</v>
      </c>
    </row>
    <row r="33" spans="1:6" x14ac:dyDescent="0.3">
      <c r="A33" s="2" t="s">
        <v>37</v>
      </c>
      <c r="B33" s="3" t="str">
        <v>ODYSSEY 舊(黏貼)</v>
      </c>
      <c r="C33" s="1" t="str">
        <v>D100</v>
      </c>
      <c r="D33" t="str">
        <v>15-21款奥德赛</v>
      </c>
      <c r="E33">
        <v>0</v>
      </c>
      <c r="F33" t="e" vm="14">
        <v>#VALUE!</v>
      </c>
    </row>
    <row r="34" spans="1:6" x14ac:dyDescent="0.3">
      <c r="A34" s="2" t="s">
        <v>38</v>
      </c>
      <c r="B34" s="3" t="str">
        <v>ODYSSEY 22年 新 (警示燈)</v>
      </c>
      <c r="C34" s="1" t="str">
        <v>D255</v>
      </c>
      <c r="D34" t="str">
        <v>22奥德赛/艾力绅</v>
      </c>
      <c r="E34">
        <v>0</v>
      </c>
    </row>
    <row r="35" spans="1:6" x14ac:dyDescent="0.3">
      <c r="A35" s="2" t="s">
        <v>39</v>
      </c>
      <c r="B35" s="3" t="str">
        <v>A8L</v>
      </c>
      <c r="C35" s="1" t="str">
        <v>D280</v>
      </c>
      <c r="D35" t="str">
        <v>11-17款奥迪A8L</v>
      </c>
      <c r="E35">
        <v>0</v>
      </c>
      <c r="F35" t="e" vm="15">
        <v>#VALUE!</v>
      </c>
    </row>
    <row r="36" spans="1:6" x14ac:dyDescent="0.3">
      <c r="A36" s="2" t="s">
        <v>40</v>
      </c>
      <c r="B36" s="3" t="str">
        <v>(C42) OUTLANDER</v>
      </c>
      <c r="C36" s="1" t="str">
        <v>C42</v>
      </c>
      <c r="D36" t="str">
        <v>新欧蓝德</v>
      </c>
      <c r="E36">
        <v>0</v>
      </c>
      <c r="F36" t="e" vm="16">
        <v>#VALUE!</v>
      </c>
    </row>
    <row r="37" spans="1:6" x14ac:dyDescent="0.3">
      <c r="A37" s="2" t="s">
        <v>41</v>
      </c>
      <c r="B37" s="3" t="str">
        <v>(D46) S60 / V60</v>
      </c>
      <c r="C37" s="1" t="str">
        <v>D46</v>
      </c>
      <c r="D37" t="str">
        <v>沃尔沃S60/V60</v>
      </c>
      <c r="E37">
        <v>0</v>
      </c>
      <c r="F37" t="e" vm="17">
        <v>#VALUE!</v>
      </c>
    </row>
    <row r="38" spans="1:6" x14ac:dyDescent="0.3">
      <c r="A38" s="2" t="s">
        <v>42</v>
      </c>
      <c r="B38" s="3" t="str">
        <v>GOLF 6代</v>
      </c>
      <c r="C38" s="1" t="str">
        <v>D329</v>
      </c>
      <c r="D38" t="str">
        <v xml:space="preserve">09-13款高尔夫6 </v>
      </c>
      <c r="E38">
        <v>0</v>
      </c>
    </row>
    <row r="39" spans="1:6" x14ac:dyDescent="0.3">
      <c r="A39" s="2" t="s">
        <v>43</v>
      </c>
      <c r="B39" s="3" t="str">
        <v>SUBARU OUTBACK</v>
      </c>
      <c r="C39" s="1" t="str">
        <v>B79</v>
      </c>
      <c r="D39" t="str">
        <v>21-22款斯巴鲁傲虎</v>
      </c>
      <c r="E39">
        <v>0</v>
      </c>
      <c r="F39" t="e" vm="18">
        <v>#VALUE!</v>
      </c>
    </row>
    <row r="40" spans="1:6" x14ac:dyDescent="0.3">
      <c r="A40" s="2" t="s">
        <v>44</v>
      </c>
      <c r="B40" s="3" t="str">
        <v>(B78) SUBARU XV</v>
      </c>
      <c r="C40" s="1" t="str">
        <v>B78</v>
      </c>
      <c r="D40" t="str">
        <v>19-22款森林人+18-21款XV</v>
      </c>
      <c r="E40">
        <v>0</v>
      </c>
      <c r="F40" t="e" vm="19">
        <v>#VALUE!</v>
      </c>
    </row>
    <row r="41" spans="1:6" x14ac:dyDescent="0.3">
      <c r="A41" s="2" t="s">
        <v>45</v>
      </c>
      <c r="B41" s="3" t="str">
        <v>(D50) KODIAQ</v>
      </c>
      <c r="C41" s="1" t="str">
        <v>D50</v>
      </c>
      <c r="D41" t="str">
        <v>柯迪亚克/柯迪亚克GT</v>
      </c>
      <c r="E41">
        <v>0</v>
      </c>
      <c r="F41" t="e" vm="20">
        <v>#VALUE!</v>
      </c>
    </row>
    <row r="42" spans="1:6" x14ac:dyDescent="0.3">
      <c r="A42" s="2" t="s">
        <v>46</v>
      </c>
      <c r="B42" s="3" t="str">
        <v>(D52) OCTAVIA  舊 (警示燈)</v>
      </c>
      <c r="C42" s="1" t="str">
        <v>D52</v>
      </c>
      <c r="D42" t="str">
        <v>明锐</v>
      </c>
      <c r="E42">
        <v>0</v>
      </c>
    </row>
    <row r="43" spans="1:6" x14ac:dyDescent="0.3">
      <c r="A43" s="2" t="s">
        <v>47</v>
      </c>
      <c r="B43" s="3" t="str">
        <v>(D385) LIVINA</v>
      </c>
      <c r="C43" s="1" t="str">
        <v>D385</v>
      </c>
      <c r="D43" t="str">
        <v>07-15款骊威+骏逸</v>
      </c>
      <c r="E43">
        <v>0</v>
      </c>
      <c r="F43" t="e" vm="21">
        <v>#VALUE!</v>
      </c>
    </row>
    <row r="44" spans="1:6" x14ac:dyDescent="0.3">
      <c r="A44" s="2" t="s">
        <v>48</v>
      </c>
      <c r="B44" s="3" t="str">
        <v>IS</v>
      </c>
      <c r="C44" s="1" t="str">
        <v>D393</v>
      </c>
      <c r="D44" t="str">
        <v>06-11款雷克萨斯iS</v>
      </c>
      <c r="E44">
        <v>0</v>
      </c>
    </row>
    <row r="45" spans="1:6" x14ac:dyDescent="0.3">
      <c r="A45" s="2" t="s">
        <v>49</v>
      </c>
      <c r="B45" s="3" t="str">
        <v>(D339) FIT 2代 (08-13)</v>
      </c>
      <c r="C45" s="1" t="str">
        <v>D339</v>
      </c>
      <c r="D45" t="str">
        <v>2008-2013款飞度</v>
      </c>
      <c r="E45">
        <v>0</v>
      </c>
      <c r="F45" t="e" vm="22">
        <v>#VALUE!</v>
      </c>
    </row>
    <row r="46" spans="1:6" x14ac:dyDescent="0.3">
      <c r="A46" s="2" t="s">
        <v>50</v>
      </c>
      <c r="B46" s="3" t="str">
        <v>(D375) CIVIC 8代(06-09)</v>
      </c>
      <c r="C46" s="1" t="str">
        <v>D375</v>
      </c>
      <c r="D46" t="str">
        <v xml:space="preserve">2006-2009本田思域+2012-2015思铭 </v>
      </c>
      <c r="E46">
        <v>0</v>
      </c>
    </row>
    <row r="47" spans="1:6" x14ac:dyDescent="0.3">
      <c r="A47" s="2" t="s">
        <v>51</v>
      </c>
      <c r="B47" s="3" t="str">
        <v>ECLIPSE CROSS(18-21)</v>
      </c>
      <c r="C47" s="1" t="str">
        <v>C46</v>
      </c>
      <c r="D47" t="str">
        <v>奕歌</v>
      </c>
      <c r="E47">
        <v>0</v>
      </c>
    </row>
    <row r="48" spans="1:6" x14ac:dyDescent="0.3">
      <c r="A48" s="2" t="s">
        <v>52</v>
      </c>
      <c r="B48" s="3" t="str">
        <v>(D42) SUPER B</v>
      </c>
      <c r="C48" s="1" t="str">
        <v>D42</v>
      </c>
      <c r="D48" t="str">
        <v>新速派 16-22款适用</v>
      </c>
      <c r="E48">
        <v>0</v>
      </c>
    </row>
    <row r="49" spans="1:6" x14ac:dyDescent="0.3">
      <c r="A49" s="2" t="s">
        <v>53</v>
      </c>
      <c r="B49" s="3" t="str">
        <v>(D396) FIESTA</v>
      </c>
      <c r="C49" s="1" t="str">
        <v>D396</v>
      </c>
      <c r="D49" t="str">
        <v>09-14款福特嘉年华</v>
      </c>
      <c r="E49">
        <v>0</v>
      </c>
      <c r="F49" t="e" vm="23">
        <v>#VALUE!</v>
      </c>
    </row>
    <row r="50" spans="1:6" x14ac:dyDescent="0.3">
      <c r="A50" s="2" t="s">
        <v>54</v>
      </c>
      <c r="B50" s="3" t="str">
        <v>(D212) NX(22)(警示燈)(無芳香)</v>
      </c>
      <c r="C50" s="1" t="str">
        <v>D212</v>
      </c>
      <c r="D50" t="str">
        <v>22雷克萨斯NX</v>
      </c>
      <c r="E50">
        <v>0</v>
      </c>
    </row>
    <row r="51" spans="1:6" x14ac:dyDescent="0.3">
      <c r="A51" s="2" t="s">
        <v>55</v>
      </c>
      <c r="B51" s="3" t="str">
        <v>MODEL3</v>
      </c>
      <c r="C51" s="1" t="str">
        <v>C1011</v>
      </c>
      <c r="D51" t="str">
        <v>特斯拉MODEL3/特斯拉Y(烤漆）左</v>
      </c>
      <c r="E51">
        <v>0</v>
      </c>
    </row>
    <row r="52" spans="1:6" x14ac:dyDescent="0.3">
      <c r="A52" s="2" t="s">
        <v>56</v>
      </c>
      <c r="B52" s="3" t="str">
        <v>(A02) GLC 16-22/C-Class(15-21) W205</v>
      </c>
      <c r="C52" s="1" t="str">
        <v>A02</v>
      </c>
      <c r="D52" t="str">
        <v>奔驰C / GLC（钢琴黑）(15-21款C级/16-22款GLC)</v>
      </c>
      <c r="E52">
        <v>0</v>
      </c>
      <c r="F52" t="e" vm="24">
        <v>#VALUE!</v>
      </c>
    </row>
    <row r="53" spans="1:6" x14ac:dyDescent="0.3">
      <c r="A53" s="2" t="s">
        <v>57</v>
      </c>
      <c r="B53" s="3" t="str">
        <v>CLA 13-19/GLA 15-19/A-c 12-18/B-c 11-18</v>
      </c>
      <c r="C53" s="1" t="str">
        <v>B12</v>
      </c>
      <c r="D53" t="str">
        <v>11-19款B级（钢琴黑）/15-19GLA  13-19CLA/13-18款A级</v>
      </c>
      <c r="E53">
        <v>0</v>
      </c>
      <c r="F53" t="e" vm="25">
        <v>#VALUE!</v>
      </c>
    </row>
    <row r="54" spans="1:6" x14ac:dyDescent="0.3">
      <c r="A54" s="2" t="s">
        <v>58</v>
      </c>
      <c r="B54" s="3" t="str">
        <v>(C10) ES (19-22)</v>
      </c>
      <c r="C54" s="1" t="str">
        <v>C10</v>
      </c>
      <c r="D54" t="str">
        <v>18-20款雷克萨斯ES</v>
      </c>
      <c r="E54">
        <v>0</v>
      </c>
    </row>
    <row r="55" spans="1:6" x14ac:dyDescent="0.3">
      <c r="A55" s="2" t="s">
        <v>59</v>
      </c>
      <c r="B55" s="3" t="str">
        <v>(D184) ES (13-17)</v>
      </c>
      <c r="C55" s="1" t="str">
        <v>D184</v>
      </c>
      <c r="D55" t="str">
        <v>13-17雷克萨斯ES</v>
      </c>
      <c r="E55">
        <v>0</v>
      </c>
    </row>
    <row r="56" spans="1:6" x14ac:dyDescent="0.3">
      <c r="A56" s="2" t="s">
        <v>60</v>
      </c>
      <c r="B56" s="3" t="str">
        <v>(D205) E Class W212前</v>
      </c>
      <c r="C56" s="1" t="str">
        <v>D205</v>
      </c>
      <c r="D56" t="str">
        <v xml:space="preserve">2010-2013北京奔驰E级 </v>
      </c>
      <c r="E56">
        <v>0</v>
      </c>
    </row>
    <row r="57" spans="1:6" x14ac:dyDescent="0.3">
      <c r="A57" s="2" t="s">
        <v>61</v>
      </c>
      <c r="B57" s="3" t="str">
        <v>(B26) HS (扣中間)</v>
      </c>
      <c r="C57" s="1" t="str">
        <v>B26</v>
      </c>
      <c r="D57" t="str">
        <v>名爵HS B-26</v>
      </c>
      <c r="E57">
        <v>0</v>
      </c>
    </row>
    <row r="58" spans="1:6" x14ac:dyDescent="0.3">
      <c r="A58" s="2" t="s">
        <v>62</v>
      </c>
      <c r="B58" s="3" t="str">
        <v>新E級 W213/CLS(18-22)</v>
      </c>
      <c r="C58" s="1" t="str">
        <v>B1</v>
      </c>
      <c r="D58" t="str">
        <v>新E级/CLS（钢琴黑）/新E级coupe（钢琴黑）/ 2020-2021款奔驰GT系</v>
      </c>
      <c r="E58">
        <v>0</v>
      </c>
    </row>
    <row r="59" spans="1:6" x14ac:dyDescent="0.3">
      <c r="A59" s="2" t="s">
        <v>63</v>
      </c>
      <c r="B59" s="3" t="str">
        <v>(D288)E Class W212後</v>
      </c>
      <c r="C59" s="1" t="str">
        <v>D288</v>
      </c>
      <c r="D59" t="str">
        <v>2014-2015款奔驰E级（2013-2016进口版E级）</v>
      </c>
      <c r="E59">
        <v>0</v>
      </c>
    </row>
    <row r="60" spans="1:6" x14ac:dyDescent="0.3">
      <c r="A60" s="2" t="s">
        <v>64</v>
      </c>
      <c r="B60" s="3" t="str">
        <v>GLK(08-12)</v>
      </c>
      <c r="C60" s="1" t="str">
        <v>D283</v>
      </c>
      <c r="D60" t="str">
        <v>2008-2012款奔驰GLK</v>
      </c>
      <c r="E60">
        <v>0</v>
      </c>
    </row>
    <row r="61" spans="1:6" x14ac:dyDescent="0.3">
      <c r="A61" s="2" t="s">
        <v>65</v>
      </c>
      <c r="B61" s="3" t="str">
        <v>GLK(13-15)</v>
      </c>
      <c r="C61" s="1" t="str">
        <v>D326</v>
      </c>
      <c r="D61" t="str">
        <v>2013-2015奔驰GLK</v>
      </c>
      <c r="E61">
        <v>0</v>
      </c>
    </row>
    <row r="62" spans="1:6" x14ac:dyDescent="0.3">
      <c r="A62" s="2" t="s">
        <v>66</v>
      </c>
      <c r="B62" s="3" t="str">
        <v>ML W164</v>
      </c>
      <c r="C62" s="1" t="str">
        <v>D274</v>
      </c>
      <c r="D62" t="str">
        <v>2005-2010奔驰ML</v>
      </c>
      <c r="E62">
        <v>0</v>
      </c>
      <c r="F62" t="e" vm="26">
        <v>#VALUE!</v>
      </c>
    </row>
    <row r="63" spans="1:6" x14ac:dyDescent="0.3">
      <c r="A63" s="2" t="s">
        <v>67</v>
      </c>
      <c r="B63" s="3" t="str">
        <v>G-class(19-22)</v>
      </c>
      <c r="C63" s="1" t="str">
        <v>D159</v>
      </c>
      <c r="D63" t="str">
        <v>大G</v>
      </c>
      <c r="E63">
        <v>0</v>
      </c>
    </row>
    <row r="64" spans="1:6" x14ac:dyDescent="0.3">
      <c r="A64" s="2" t="s">
        <v>68</v>
      </c>
      <c r="B64" s="3" t="str">
        <v>C-class W206(21-22)</v>
      </c>
      <c r="C64" s="1" t="str">
        <v>D190</v>
      </c>
      <c r="D64" t="str">
        <v>22奔驰C级</v>
      </c>
      <c r="E64">
        <v>0</v>
      </c>
      <c r="F64" t="e" vm="27">
        <v>#VALUE!</v>
      </c>
    </row>
    <row r="65" spans="1:6" x14ac:dyDescent="0.3">
      <c r="A65" s="2" t="s">
        <v>69</v>
      </c>
      <c r="B65" s="3" t="str">
        <v>(D412)C-class W204(08-10)</v>
      </c>
      <c r="C65" s="1" t="str">
        <v>D412</v>
      </c>
      <c r="D65" t="str">
        <v>2008-2010奔驰C级</v>
      </c>
      <c r="E65">
        <v>0</v>
      </c>
      <c r="F65" t="e" vm="28">
        <v>#VALUE!</v>
      </c>
    </row>
    <row r="66" spans="1:6" x14ac:dyDescent="0.3">
      <c r="A66" s="2" t="s">
        <v>70</v>
      </c>
      <c r="B66" s="3" t="str">
        <v>(C22) GLE/GLS (19-22)</v>
      </c>
      <c r="C66" s="1" t="str">
        <v>C22</v>
      </c>
      <c r="D66" t="str">
        <v>新款奔驰GLE/GLS</v>
      </c>
      <c r="E66">
        <v>0</v>
      </c>
    </row>
    <row r="67" spans="1:6" x14ac:dyDescent="0.3">
      <c r="A67" s="2" t="s">
        <v>71</v>
      </c>
      <c r="B67" s="3" t="str">
        <v>GLA (19-22)/B-Class(20-23)</v>
      </c>
      <c r="C67" s="1" t="str">
        <v>C77</v>
      </c>
      <c r="D67" t="str">
        <v>20奔驰GLA/B级</v>
      </c>
      <c r="E67">
        <v>0</v>
      </c>
      <c r="F67" t="e" vm="29">
        <v>#VALUE!</v>
      </c>
    </row>
    <row r="68" spans="1:6" x14ac:dyDescent="0.3">
      <c r="A68" s="2" t="s">
        <v>72</v>
      </c>
      <c r="B68" s="3" t="str">
        <v>Q3 (13-18)</v>
      </c>
      <c r="C68" s="1" t="str">
        <v>B39</v>
      </c>
      <c r="D68" t="str">
        <v>13-18奥迪Q3</v>
      </c>
      <c r="E68">
        <v>0</v>
      </c>
    </row>
    <row r="69" spans="1:6" x14ac:dyDescent="0.3">
      <c r="A69" s="2" t="s">
        <v>73</v>
      </c>
      <c r="B69" s="3" t="str">
        <v>Q3 (19-22)</v>
      </c>
      <c r="C69" s="1" t="str">
        <v>A024</v>
      </c>
      <c r="D69" t="str">
        <v>19-22奥迪Q3</v>
      </c>
      <c r="E69">
        <v>0</v>
      </c>
    </row>
    <row r="70" spans="1:6" x14ac:dyDescent="0.3">
      <c r="A70" s="2" t="s">
        <v>74</v>
      </c>
      <c r="B70" s="3" t="str">
        <v>Q7 (06-15)</v>
      </c>
      <c r="C70" s="1" t="str">
        <v>D359</v>
      </c>
      <c r="D70" t="str">
        <v>2006-2015款奥迪Q7</v>
      </c>
      <c r="E70">
        <v>0</v>
      </c>
      <c r="F70" t="e" vm="30">
        <v>#VALUE!</v>
      </c>
    </row>
    <row r="71" spans="1:6" x14ac:dyDescent="0.3">
      <c r="A71" s="2" t="s">
        <v>75</v>
      </c>
      <c r="B71" s="3" t="str">
        <v>Q7 (16-20)</v>
      </c>
      <c r="C71" s="1" t="str">
        <v>C167</v>
      </c>
      <c r="D71" t="str">
        <v>2016-2019款奥迪Q7</v>
      </c>
      <c r="E71">
        <v>0</v>
      </c>
    </row>
    <row r="72" spans="1:6" x14ac:dyDescent="0.3">
      <c r="A72" s="2" t="s">
        <v>76</v>
      </c>
      <c r="B72" s="3" t="str">
        <v>A3 (13-20)</v>
      </c>
      <c r="C72" s="1" t="str">
        <v>C57</v>
      </c>
      <c r="D72" t="str">
        <v xml:space="preserve">14-20款奥迪A3 </v>
      </c>
      <c r="E72">
        <v>0</v>
      </c>
    </row>
    <row r="73" spans="1:6" x14ac:dyDescent="0.3">
      <c r="A73" s="2" t="s">
        <v>77</v>
      </c>
      <c r="B73" s="3" t="str">
        <v>A3 (20-22)</v>
      </c>
      <c r="C73" s="1" t="str">
        <v>D114</v>
      </c>
      <c r="D73" t="str">
        <v>21款奥迪A3</v>
      </c>
      <c r="E73">
        <v>0</v>
      </c>
      <c r="F73" t="e" vm="31">
        <v>#VALUE!</v>
      </c>
    </row>
    <row r="74" spans="1:6" x14ac:dyDescent="0.3">
      <c r="A74" s="2" t="s">
        <v>78</v>
      </c>
      <c r="B74" s="3" t="str">
        <v>(D107) Q5 (10-18)</v>
      </c>
      <c r="C74" s="1" t="str">
        <v>D107</v>
      </c>
      <c r="D74" t="str">
        <v>10-18款奥迪Q5</v>
      </c>
      <c r="E74">
        <v>0</v>
      </c>
    </row>
    <row r="75" spans="1:6" x14ac:dyDescent="0.3">
      <c r="A75" s="2" t="s">
        <v>79</v>
      </c>
      <c r="B75" s="3" t="str">
        <v>(A020) Q5 (19-22)</v>
      </c>
      <c r="C75" s="1" t="str">
        <v>A020</v>
      </c>
      <c r="D75" t="str">
        <v>奥迪Q5L</v>
      </c>
      <c r="E75">
        <v>0</v>
      </c>
    </row>
    <row r="76" spans="1:6" x14ac:dyDescent="0.3">
      <c r="A76" s="2" t="s">
        <v>80</v>
      </c>
      <c r="B76" s="3" t="str">
        <v>(D43) KAROQ (18-22)</v>
      </c>
      <c r="C76" s="1" t="str">
        <v>D43</v>
      </c>
      <c r="D76" t="str">
        <v>柯洛克</v>
      </c>
      <c r="E76">
        <v>0</v>
      </c>
      <c r="F76" t="e" vm="32">
        <v>#VALUE!</v>
      </c>
    </row>
    <row r="77" spans="1:6" x14ac:dyDescent="0.3">
      <c r="A77" s="2" t="s">
        <v>81</v>
      </c>
      <c r="B77" s="3" t="str">
        <v>ALPHARD (15-19)</v>
      </c>
      <c r="C77" s="1" t="str">
        <v>C36</v>
      </c>
      <c r="D77" t="str">
        <v xml:space="preserve">埃尔法（主副驾都有）15-19款适用 左 </v>
      </c>
      <c r="E77">
        <v>0</v>
      </c>
      <c r="F77" t="e" vm="33">
        <v>#VALUE!</v>
      </c>
    </row>
    <row r="78" spans="1:6" x14ac:dyDescent="0.3">
      <c r="A78" s="2" t="s">
        <v>82</v>
      </c>
      <c r="B78" s="3" t="str">
        <v>ALPHARD (20-21)</v>
      </c>
      <c r="C78" s="1" t="str">
        <v>D88</v>
      </c>
      <c r="D78" t="str">
        <v>埃尔法（主副驾都有）20-21款适用 左</v>
      </c>
      <c r="E78">
        <v>0</v>
      </c>
      <c r="F78" t="e" vm="34">
        <v>#VALUE!</v>
      </c>
    </row>
    <row r="79" spans="1:6" x14ac:dyDescent="0.3">
      <c r="A79" s="2" t="s">
        <v>83</v>
      </c>
      <c r="B79" s="3" t="str">
        <v>(D188) SIENNA (20-22)</v>
      </c>
      <c r="C79" s="1" t="str">
        <v>D188</v>
      </c>
      <c r="D79" t="str">
        <v>22款赛那</v>
      </c>
      <c r="E79">
        <v>0</v>
      </c>
      <c r="F79" t="e" vm="35">
        <v>#VALUE!</v>
      </c>
    </row>
    <row r="80" spans="1:6" x14ac:dyDescent="0.3">
      <c r="A80" s="2" t="s">
        <v>84</v>
      </c>
      <c r="B80" s="3" t="str">
        <v>(D146) PREVIA</v>
      </c>
      <c r="C80" s="1" t="str">
        <v>D146</v>
      </c>
      <c r="D80" t="str">
        <v>2006-2012丰田普瑞维亚</v>
      </c>
      <c r="E80">
        <v>0</v>
      </c>
    </row>
    <row r="81" spans="1:6" x14ac:dyDescent="0.3">
      <c r="A81" s="2" t="s">
        <v>85</v>
      </c>
      <c r="B81" s="3" t="str">
        <v>(D482) SWIFT (05-16)</v>
      </c>
      <c r="C81" s="1" t="str">
        <v>D482</v>
      </c>
      <c r="D81" t="str">
        <v>2005-2016铃木雨燕</v>
      </c>
      <c r="E81">
        <v>0</v>
      </c>
    </row>
    <row r="82" spans="1:6" x14ac:dyDescent="0.3">
      <c r="A82" s="2" t="s">
        <v>86</v>
      </c>
      <c r="B82" s="3" t="str">
        <v>(D462) MAZDA3 1代</v>
      </c>
      <c r="C82" s="1" t="str">
        <v>D462</v>
      </c>
      <c r="D82" t="str">
        <v>2006-2012马自达3</v>
      </c>
      <c r="E82">
        <v>0</v>
      </c>
    </row>
    <row r="83" spans="1:6" x14ac:dyDescent="0.3">
      <c r="A83" s="2" t="s">
        <v>87</v>
      </c>
      <c r="B83" s="3" t="str">
        <v>(D136) ACCORD 8代 (08-13)</v>
      </c>
      <c r="C83" s="1" t="str">
        <v>D136</v>
      </c>
      <c r="D83" t="str">
        <v>八代雅阁/本田歌诗图（11-12款）</v>
      </c>
      <c r="E83">
        <v>0</v>
      </c>
    </row>
    <row r="84" spans="1:6" x14ac:dyDescent="0.3">
      <c r="A84" s="2" t="s">
        <v>88</v>
      </c>
      <c r="B84" s="3" t="str">
        <v>ACCORD 9代(13-17)</v>
      </c>
      <c r="C84" s="1" t="str">
        <v>D144</v>
      </c>
      <c r="D84" t="str">
        <v>九代雅阁/九代半雅阁</v>
      </c>
      <c r="E84">
        <v>0</v>
      </c>
      <c r="F84" t="e" vm="36">
        <v>#VALUE!</v>
      </c>
    </row>
    <row r="85" spans="1:6" x14ac:dyDescent="0.3">
      <c r="A85" s="2" t="s">
        <v>89</v>
      </c>
      <c r="B85" s="3" t="str">
        <v>(D475) ACCORD 7代</v>
      </c>
      <c r="C85" s="1" t="str">
        <v>D475</v>
      </c>
      <c r="D85" t="str">
        <v>2004-2007雅阁(7代雅阁）</v>
      </c>
      <c r="E85">
        <v>0</v>
      </c>
    </row>
    <row r="86" spans="1:6" x14ac:dyDescent="0.3">
      <c r="A86" s="2" t="s">
        <v>90</v>
      </c>
      <c r="B86" s="3" t="str">
        <v>NEW CITY</v>
      </c>
      <c r="C86" s="1" t="str">
        <v>D216</v>
      </c>
      <c r="D86" t="str">
        <v>15-19款锋范+（16-17哥瑞+竞瑞）</v>
      </c>
      <c r="E86">
        <v>0</v>
      </c>
    </row>
    <row r="87" spans="1:6" x14ac:dyDescent="0.3">
      <c r="A87" s="2" t="s">
        <v>91</v>
      </c>
      <c r="B87" s="3" t="str">
        <v>(D455) HRV (22-23)(新款黏貼)</v>
      </c>
      <c r="C87" s="1" t="str">
        <v>D455</v>
      </c>
      <c r="D87" t="str">
        <v xml:space="preserve">23款XRV </v>
      </c>
      <c r="E87">
        <v>0</v>
      </c>
      <c r="F87" t="e" vm="37">
        <v>#VALUE!</v>
      </c>
    </row>
    <row r="88" spans="1:6" x14ac:dyDescent="0.3">
      <c r="A88" s="2" t="s">
        <v>92</v>
      </c>
      <c r="B88" s="3" t="str">
        <v>(D222) 野馬(15-22)</v>
      </c>
      <c r="C88" s="1" t="str">
        <v>D222</v>
      </c>
      <c r="D88" t="str">
        <v xml:space="preserve">2015-2021福特野马 </v>
      </c>
      <c r="E88">
        <v>0</v>
      </c>
    </row>
    <row r="89" spans="1:6" x14ac:dyDescent="0.3">
      <c r="A89" s="2" t="s">
        <v>93</v>
      </c>
      <c r="B89" s="3" t="str">
        <v>ESCORT</v>
      </c>
      <c r="C89" s="1" t="str">
        <v>C143</v>
      </c>
      <c r="D89" t="str">
        <v>15-19款福睿斯</v>
      </c>
      <c r="E89">
        <v>0</v>
      </c>
    </row>
    <row r="90" spans="1:6" x14ac:dyDescent="0.3">
      <c r="A90" s="2" t="s">
        <v>94</v>
      </c>
      <c r="B90" s="3" t="str">
        <v>(D419) ECOSPORT(13-17)</v>
      </c>
      <c r="C90" s="1" t="str">
        <v>D419</v>
      </c>
      <c r="D90" t="str">
        <v>2013-2017福特翼博</v>
      </c>
      <c r="E90">
        <v>0</v>
      </c>
      <c r="F90" t="e" vm="38">
        <v>#VALUE!</v>
      </c>
    </row>
    <row r="91" spans="1:6" x14ac:dyDescent="0.3">
      <c r="A91" s="2" t="s">
        <v>95</v>
      </c>
      <c r="B91" s="3" t="str">
        <v>BLUEBIRD</v>
      </c>
      <c r="C91" s="1" t="str">
        <v>A028</v>
      </c>
      <c r="D91" t="str">
        <v>蓝鸟</v>
      </c>
      <c r="E91">
        <v>0</v>
      </c>
    </row>
    <row r="92" spans="1:6" x14ac:dyDescent="0.3">
      <c r="A92" s="2" t="s">
        <v>96</v>
      </c>
      <c r="B92" s="3" t="str">
        <v>(B69) ROUGE</v>
      </c>
      <c r="C92" s="1" t="str">
        <v>B69</v>
      </c>
      <c r="D92" t="str">
        <v>08-15逍客（出风口下导航专用款）</v>
      </c>
      <c r="E92">
        <v>0</v>
      </c>
      <c r="F92" t="e" vm="39">
        <v>#VALUE!</v>
      </c>
    </row>
    <row r="93" spans="1:6" x14ac:dyDescent="0.3">
      <c r="A93" s="2" t="s">
        <v>97</v>
      </c>
      <c r="B93" s="3" t="str">
        <v>QX60(22)</v>
      </c>
      <c r="C93" s="1" t="str">
        <v>D285</v>
      </c>
      <c r="D93" t="str">
        <v>2022款英菲尼迪QX60</v>
      </c>
      <c r="E93">
        <v>0</v>
      </c>
    </row>
    <row r="94" spans="1:6" x14ac:dyDescent="0.3">
      <c r="A94" s="2" t="s">
        <v>98</v>
      </c>
      <c r="B94" s="3" t="str">
        <v>TCROSS</v>
      </c>
      <c r="C94" s="1" t="str">
        <v>D9</v>
      </c>
      <c r="D94" t="str">
        <v xml:space="preserve">途凯/探影/大众T-CROSS  </v>
      </c>
      <c r="E94">
        <v>0</v>
      </c>
    </row>
    <row r="95" spans="1:6" x14ac:dyDescent="0.3">
      <c r="A95" s="2" t="s">
        <v>99</v>
      </c>
      <c r="B95" s="3" t="str">
        <v>SHARAN</v>
      </c>
      <c r="C95" s="1" t="str">
        <v>D390</v>
      </c>
      <c r="D95" t="str">
        <v>2012-2019款大众夏朗</v>
      </c>
      <c r="E95">
        <v>0</v>
      </c>
      <c r="F95" t="e" vm="40">
        <v>#VALUE!</v>
      </c>
    </row>
    <row r="96" spans="1:6" x14ac:dyDescent="0.3">
      <c r="A96" s="2" t="s">
        <v>100</v>
      </c>
      <c r="B96" s="3" t="str">
        <v>3系(05-12)</v>
      </c>
      <c r="C96" s="1" t="str">
        <v>D294</v>
      </c>
      <c r="D96" t="str">
        <v>2005-2012款宝马3系</v>
      </c>
      <c r="E96">
        <v>0</v>
      </c>
    </row>
    <row r="97" spans="1:6" x14ac:dyDescent="0.3">
      <c r="A97" s="2" t="s">
        <v>101</v>
      </c>
      <c r="B97" s="3" t="str">
        <v xml:space="preserve">(C109) 5系(09-17) F10/F11 </v>
      </c>
      <c r="C97" s="1" t="str">
        <v>C109</v>
      </c>
      <c r="D97" t="str">
        <v>11-17宝马5系</v>
      </c>
      <c r="E97">
        <v>0</v>
      </c>
      <c r="F97" t="e" vm="41">
        <v>#VALUE!</v>
      </c>
    </row>
    <row r="98" spans="1:6" x14ac:dyDescent="0.3">
      <c r="A98" s="2" t="s">
        <v>102</v>
      </c>
      <c r="B98" s="3" t="str">
        <v>(A017) X1(16-22)/X2(20-21) F39/F48/F49</v>
      </c>
      <c r="C98" s="1" t="str">
        <v>A017</v>
      </c>
      <c r="D98" t="str">
        <v>新宝马X1/X2</v>
      </c>
      <c r="E98">
        <v>0</v>
      </c>
      <c r="F98" t="s">
        <v>103</v>
      </c>
    </row>
    <row r="99" spans="1:6" x14ac:dyDescent="0.3">
      <c r="A99" s="2" t="s">
        <v>104</v>
      </c>
      <c r="B99" s="3" t="str">
        <v>(D193) X3/X4(11-16) F25/F26</v>
      </c>
      <c r="C99" s="1" t="str">
        <v>D193</v>
      </c>
      <c r="D99" t="str">
        <v>11-16宝马X3/14-16宝马X4</v>
      </c>
      <c r="E99">
        <v>0</v>
      </c>
    </row>
    <row r="100" spans="1:6" x14ac:dyDescent="0.3">
      <c r="A100" s="2" t="s">
        <v>105</v>
      </c>
      <c r="B100" s="3" t="str">
        <v>X3/X4(22)改/iX3(22-23)</v>
      </c>
      <c r="C100" s="1" t="str">
        <v>D207</v>
      </c>
      <c r="D100" t="str">
        <v>22宝马X3/22宝马X4/宝马新能源IX3</v>
      </c>
      <c r="E100">
        <v>0</v>
      </c>
    </row>
    <row r="101" spans="1:6" x14ac:dyDescent="0.3">
      <c r="A101" s="2" t="s">
        <v>106</v>
      </c>
      <c r="B101" s="3" t="str">
        <v>(B66) X5/X6(08-14) E70/E71</v>
      </c>
      <c r="C101" s="1" t="str">
        <v>B66</v>
      </c>
      <c r="D101" t="str">
        <v>08-13宝马X5/X6</v>
      </c>
      <c r="E101">
        <v>0</v>
      </c>
    </row>
    <row r="102" spans="1:6" x14ac:dyDescent="0.3">
      <c r="A102" s="2" t="s">
        <v>107</v>
      </c>
      <c r="B102" s="3" t="str">
        <v>X5/X6/X7 G05/G06/G07(19-22)1系/2系 F40/F44</v>
      </c>
      <c r="C102" s="1" t="str">
        <v>D117</v>
      </c>
      <c r="D102" t="str">
        <v>19-22款宝马X5/20-22款宝马X6/19-22款宝马X7</v>
      </c>
      <c r="E102">
        <v>0</v>
      </c>
    </row>
    <row r="103" spans="1:6" x14ac:dyDescent="0.3">
      <c r="A103" s="2" t="s">
        <v>108</v>
      </c>
      <c r="B103" s="3" t="str">
        <v>2系(2AT/2GT)</v>
      </c>
      <c r="C103" s="1" t="str">
        <v>D264</v>
      </c>
      <c r="D103" t="str">
        <v>14-18款宝马2系</v>
      </c>
      <c r="E103">
        <v>0</v>
      </c>
    </row>
    <row r="104" spans="1:6" x14ac:dyDescent="0.3">
      <c r="A104" s="2" t="s">
        <v>109</v>
      </c>
      <c r="B104" s="3" t="str">
        <v xml:space="preserve"> 1/2/3/4系 F20 F22 F30 F34 F36</v>
      </c>
      <c r="C104" s="1" t="str">
        <v>C101</v>
      </c>
      <c r="D104" t="str">
        <v>13-19宝马3系</v>
      </c>
      <c r="E104">
        <v>0</v>
      </c>
    </row>
    <row r="105" spans="1:6" x14ac:dyDescent="0.3">
      <c r="A105" s="2" t="s">
        <v>110</v>
      </c>
      <c r="B105" s="3" t="str">
        <v xml:space="preserve"> 3/4系(19-22) G20 G21</v>
      </c>
      <c r="C105" s="1" t="str">
        <v>B33</v>
      </c>
      <c r="D105" t="str">
        <v>20-22宝马3系</v>
      </c>
      <c r="E105">
        <v>0</v>
      </c>
      <c r="F105" t="e" vm="42">
        <v>#VALUE!</v>
      </c>
    </row>
    <row r="106" spans="1:6" x14ac:dyDescent="0.3">
      <c r="A106" s="2" t="s">
        <v>111</v>
      </c>
      <c r="B106" s="3" t="str">
        <v>5系(17-22) G30/G31</v>
      </c>
      <c r="C106" s="1" t="str">
        <v>A018</v>
      </c>
      <c r="D106" t="str">
        <v>18-22宝马5系</v>
      </c>
      <c r="E106">
        <v>0</v>
      </c>
    </row>
    <row r="107" spans="1:6" x14ac:dyDescent="0.3">
      <c r="A107" s="2" t="s">
        <v>112</v>
      </c>
      <c r="B107" s="3" t="str">
        <v>7系(09-15) F01 F02</v>
      </c>
      <c r="C107" s="1" t="str">
        <v>D109</v>
      </c>
      <c r="D107" t="str">
        <v>09-15款宝马7系</v>
      </c>
      <c r="E107">
        <v>0</v>
      </c>
      <c r="F107" t="e" vm="43">
        <v>#VALUE!</v>
      </c>
    </row>
    <row r="108" spans="1:6" x14ac:dyDescent="0.3">
      <c r="A108" s="2" t="s">
        <v>113</v>
      </c>
      <c r="B108" s="3" t="e">
        <v>#N/A</v>
      </c>
      <c r="C108" s="1" t="e">
        <v>#N/A</v>
      </c>
      <c r="D108" t="e">
        <v>#N/A</v>
      </c>
      <c r="E108">
        <v>0</v>
      </c>
    </row>
    <row r="109" spans="1:6" x14ac:dyDescent="0.3">
      <c r="A109" s="2" t="s">
        <v>114</v>
      </c>
      <c r="B109" s="3" t="str">
        <v>X1(11-15) E84</v>
      </c>
      <c r="C109" s="1" t="str">
        <v>D293</v>
      </c>
      <c r="D109" t="str">
        <v>2012-2015款宝马X1</v>
      </c>
      <c r="E109">
        <v>0</v>
      </c>
    </row>
    <row r="110" spans="1:6" x14ac:dyDescent="0.3">
      <c r="A110" s="2" t="s">
        <v>115</v>
      </c>
      <c r="B110" s="3" t="str">
        <v>X3/X4(18-21)</v>
      </c>
      <c r="C110" s="1" t="str">
        <v>A016</v>
      </c>
      <c r="D110" t="str">
        <v>新宝马X3/X4 (A-016)</v>
      </c>
      <c r="E110">
        <v>0</v>
      </c>
      <c r="F110" t="e" vm="44">
        <v>#VALUE!</v>
      </c>
    </row>
    <row r="111" spans="1:6" x14ac:dyDescent="0.3">
      <c r="A111" s="2" t="s">
        <v>116</v>
      </c>
      <c r="B111" s="3" t="str">
        <v xml:space="preserve"> X5/X6(14-18) F15 F16</v>
      </c>
      <c r="C111" s="1" t="str">
        <v>C108</v>
      </c>
      <c r="D111" t="str">
        <v xml:space="preserve">14-18款宝马X5/ 15-19宝马X6 </v>
      </c>
      <c r="E111">
        <v>0</v>
      </c>
    </row>
    <row r="112" spans="1:6" x14ac:dyDescent="0.3">
      <c r="A112" s="2" t="s">
        <v>117</v>
      </c>
      <c r="B112" s="3" t="str">
        <v>I3/I4(2022)</v>
      </c>
      <c r="C112" s="1" t="str">
        <v>D473</v>
      </c>
      <c r="D112" t="str">
        <v>2023款宝马3系/2022宝马i3+i4</v>
      </c>
      <c r="E112">
        <v>0</v>
      </c>
    </row>
    <row r="113" spans="1:6" x14ac:dyDescent="0.3">
      <c r="A113" s="2" t="s">
        <v>118</v>
      </c>
      <c r="B113" s="3" t="str">
        <v xml:space="preserve"> ES (22-23)</v>
      </c>
      <c r="C113" s="1" t="str">
        <v>D218</v>
      </c>
      <c r="D113" t="str">
        <v xml:space="preserve">21-23款雷克萨斯ES </v>
      </c>
      <c r="E113">
        <v>0</v>
      </c>
    </row>
    <row r="114" spans="1:6" x14ac:dyDescent="0.3">
      <c r="A114" s="2" t="s">
        <v>119</v>
      </c>
      <c r="B114" s="3" t="str">
        <v>U6</v>
      </c>
      <c r="C114" s="1" t="str">
        <v>D491</v>
      </c>
      <c r="D114" t="str">
        <v>2014-2017纳智捷U6</v>
      </c>
      <c r="E114">
        <v>0</v>
      </c>
    </row>
    <row r="115" spans="1:6" x14ac:dyDescent="0.3">
      <c r="A115" s="2" t="s">
        <v>120</v>
      </c>
      <c r="B115" s="3" t="str">
        <v xml:space="preserve"> FABIA 舊款 (扣中間)</v>
      </c>
      <c r="C115" s="1" t="str">
        <v>D545</v>
      </c>
      <c r="D115" t="str">
        <v>2015-2017款斯柯达晶锐</v>
      </c>
      <c r="E115">
        <v>0</v>
      </c>
    </row>
    <row r="116" spans="1:6" x14ac:dyDescent="0.3">
      <c r="A116" s="2" t="s">
        <v>121</v>
      </c>
      <c r="B116" s="3" t="str">
        <v>SIENNTA(15-18)</v>
      </c>
      <c r="C116" s="1" t="str">
        <v>D502</v>
      </c>
      <c r="D116" t="str">
        <v>15-18款丰田赛纳</v>
      </c>
      <c r="E116">
        <v>0</v>
      </c>
      <c r="F116" t="e" vm="45">
        <v>#VALUE!</v>
      </c>
    </row>
    <row r="117" spans="1:6" x14ac:dyDescent="0.3">
      <c r="A117" s="2" t="s">
        <v>122</v>
      </c>
      <c r="B117" s="3" t="str">
        <v xml:space="preserve"> CUSTIN (黏貼)</v>
      </c>
      <c r="C117" s="1" t="str">
        <v>D213</v>
      </c>
      <c r="D117" t="str">
        <v>21款现代库斯途</v>
      </c>
      <c r="E117">
        <v>0</v>
      </c>
      <c r="F117" t="e" vm="46">
        <v>#VALUE!</v>
      </c>
    </row>
    <row r="118" spans="1:6" x14ac:dyDescent="0.3">
      <c r="A118" s="2" t="s">
        <v>123</v>
      </c>
      <c r="B118" s="3" t="str">
        <v>XC90</v>
      </c>
      <c r="C118" s="1" t="str">
        <v>D47</v>
      </c>
      <c r="D118" t="str">
        <v>沃尔沃XC90</v>
      </c>
      <c r="E118">
        <v>0</v>
      </c>
      <c r="F118" t="e" vm="47">
        <v>#VALUE!</v>
      </c>
    </row>
    <row r="119" spans="1:6" x14ac:dyDescent="0.3">
      <c r="A119" s="2" t="s">
        <v>124</v>
      </c>
      <c r="B119" s="3" t="str">
        <v xml:space="preserve"> XC40</v>
      </c>
      <c r="C119" s="1" t="str">
        <v>D48</v>
      </c>
      <c r="D119" t="str">
        <v>沃尔沃XC40</v>
      </c>
      <c r="E119">
        <v>0</v>
      </c>
      <c r="F119" t="e" vm="48">
        <v>#VALUE!</v>
      </c>
    </row>
    <row r="120" spans="1:6" x14ac:dyDescent="0.3">
      <c r="A120" s="2" t="s">
        <v>125</v>
      </c>
      <c r="B120" s="3" t="str">
        <v>308</v>
      </c>
      <c r="C120" s="1" t="str">
        <v>B46</v>
      </c>
      <c r="D120" t="str">
        <v>标致308</v>
      </c>
      <c r="E120">
        <v>0</v>
      </c>
    </row>
    <row r="121" spans="1:6" x14ac:dyDescent="0.3">
      <c r="A121" s="2" t="s">
        <v>126</v>
      </c>
      <c r="B121" s="3" t="str">
        <v>V-class W447 V250</v>
      </c>
      <c r="C121" s="1" t="str">
        <v xml:space="preserve">D248 </v>
      </c>
      <c r="D121" t="str">
        <v>16-21款奔驰V级</v>
      </c>
      <c r="E121">
        <v>0</v>
      </c>
      <c r="F121" t="e" vm="49">
        <v>#VALUE!</v>
      </c>
    </row>
    <row r="122" spans="1:6" x14ac:dyDescent="0.3">
      <c r="A122" s="2" t="s">
        <v>127</v>
      </c>
      <c r="B122" s="3" t="str">
        <v>R-class</v>
      </c>
      <c r="C122" s="1" t="str">
        <v>D313</v>
      </c>
      <c r="D122" t="str">
        <v>06-17款奔驰R级</v>
      </c>
      <c r="E122">
        <v>0</v>
      </c>
    </row>
    <row r="123" spans="1:6" x14ac:dyDescent="0.3">
      <c r="A123" s="2" t="s">
        <v>128</v>
      </c>
      <c r="B123" s="3" t="str">
        <v>S-class(W221)</v>
      </c>
      <c r="C123" s="1" t="str">
        <v>D515</v>
      </c>
      <c r="D123" t="str">
        <v>08-12款奔驰S级</v>
      </c>
      <c r="E123">
        <v>0</v>
      </c>
    </row>
    <row r="124" spans="1:6" x14ac:dyDescent="0.3">
      <c r="A124" s="2" t="s">
        <v>129</v>
      </c>
      <c r="B124" s="3" t="str">
        <v>C-75 S-class(15-21)</v>
      </c>
      <c r="C124" s="1" t="str">
        <v>C75</v>
      </c>
      <c r="D124" t="str">
        <v>15-21奔驰S</v>
      </c>
      <c r="E124">
        <v>0</v>
      </c>
      <c r="F124" t="e" vm="50">
        <v>#VALUE!</v>
      </c>
    </row>
    <row r="125" spans="1:6" x14ac:dyDescent="0.3">
      <c r="A125" s="2" t="s">
        <v>130</v>
      </c>
      <c r="B125" s="3" t="str">
        <v>S-class(21-22)改款</v>
      </c>
      <c r="C125" s="1" t="str">
        <v>D174</v>
      </c>
      <c r="D125" t="str">
        <v>21-22奔驰S级（改款）</v>
      </c>
      <c r="E125">
        <v>0</v>
      </c>
    </row>
    <row r="126" spans="1:6" x14ac:dyDescent="0.3">
      <c r="A126" s="2" t="s">
        <v>131</v>
      </c>
      <c r="B126" s="3" t="str">
        <v>C-class(W204)小改款</v>
      </c>
      <c r="C126" s="1" t="str">
        <v>D499</v>
      </c>
      <c r="D126" t="str">
        <v>11-13款奔驰C级</v>
      </c>
      <c r="E126">
        <v>0</v>
      </c>
    </row>
    <row r="127" spans="1:6" x14ac:dyDescent="0.3">
      <c r="A127" s="2" t="s">
        <v>132</v>
      </c>
      <c r="B127" s="3" t="str">
        <v>XE(16-22)/F-Pace(17-20)</v>
      </c>
      <c r="C127" s="1" t="str">
        <v>C133</v>
      </c>
      <c r="D127" t="str">
        <v>捷豹F-PACE（16-20款）/捷豹XEL （18-21款）/ XE (15-21款）</v>
      </c>
      <c r="E127">
        <v>0</v>
      </c>
    </row>
    <row r="128" spans="1:6" x14ac:dyDescent="0.3">
      <c r="A128" s="2" t="s">
        <v>133</v>
      </c>
      <c r="B128" s="3" t="str">
        <v>XF(16-20)</v>
      </c>
      <c r="C128" s="1" t="str">
        <v>C134</v>
      </c>
      <c r="D128" t="str">
        <v>捷豹XFL （17-20款）/ XF (16-19款）</v>
      </c>
      <c r="E128">
        <v>0</v>
      </c>
      <c r="F128" t="e" vm="51">
        <v>#VALUE!</v>
      </c>
    </row>
    <row r="129" spans="1:6" x14ac:dyDescent="0.3">
      <c r="A129" s="2" t="s">
        <v>134</v>
      </c>
      <c r="B129" s="3" t="str">
        <v>XF(21-22)/F-Pace(21-22)</v>
      </c>
      <c r="C129" s="1" t="str">
        <v>C155</v>
      </c>
      <c r="D129" t="str">
        <v>2021款捷豹XFL/2021款捷豹F-PACE</v>
      </c>
      <c r="E129">
        <v>0</v>
      </c>
      <c r="F129" t="e" vm="52">
        <v>#VALUE!</v>
      </c>
    </row>
    <row r="130" spans="1:6" x14ac:dyDescent="0.3">
      <c r="A130" s="2" t="s">
        <v>135</v>
      </c>
      <c r="B130" s="3" t="str">
        <v>Cayenne(10-17)</v>
      </c>
      <c r="C130" s="1" t="str">
        <v>D186</v>
      </c>
      <c r="D130" t="str">
        <v>10-15款卡宴</v>
      </c>
      <c r="E130">
        <v>0</v>
      </c>
    </row>
    <row r="131" spans="1:6" x14ac:dyDescent="0.3">
      <c r="A131" s="2" t="s">
        <v>136</v>
      </c>
      <c r="B131" s="3" t="str">
        <v xml:space="preserve"> Cayenne coupe(19-23)</v>
      </c>
      <c r="C131" s="1" t="str">
        <v>D1004</v>
      </c>
      <c r="D131" t="str">
        <v>新款卡宴/卡宴COUPE</v>
      </c>
      <c r="E131">
        <v>0</v>
      </c>
      <c r="F131" t="e" vm="53">
        <v>#VALUE!</v>
      </c>
    </row>
    <row r="132" spans="1:6" x14ac:dyDescent="0.3">
      <c r="A132" s="2" t="s">
        <v>137</v>
      </c>
      <c r="B132" s="3" t="str">
        <v>B17-23 macan(14-22)</v>
      </c>
      <c r="C132" s="1" t="str">
        <v>C38</v>
      </c>
      <c r="D132" t="str">
        <v>保时捷macan (B17-23)</v>
      </c>
      <c r="E132">
        <v>0</v>
      </c>
      <c r="F132" t="e" vm="54">
        <v>#VALUE!</v>
      </c>
    </row>
    <row r="133" spans="1:6" x14ac:dyDescent="0.3">
      <c r="A133" s="2" t="s">
        <v>138</v>
      </c>
      <c r="B133" s="3" t="str">
        <v>panamera(10-17)</v>
      </c>
      <c r="C133" s="1" t="str">
        <v>D198</v>
      </c>
      <c r="D133" t="str">
        <v>10-16帕拉梅拉</v>
      </c>
      <c r="E133">
        <v>0</v>
      </c>
      <c r="F133" t="e" vm="55">
        <v>#VALUE!</v>
      </c>
    </row>
    <row r="134" spans="1:6" x14ac:dyDescent="0.3">
      <c r="A134" s="2" t="s">
        <v>139</v>
      </c>
      <c r="B134" s="3" t="str">
        <v>panamera(17-22)</v>
      </c>
      <c r="C134" s="1" t="str">
        <v>C48</v>
      </c>
      <c r="D134" t="str">
        <v>帕拉梅拉</v>
      </c>
      <c r="E134">
        <v>0</v>
      </c>
      <c r="F134" t="e" vm="56">
        <v>#VALUE!</v>
      </c>
    </row>
    <row r="135" spans="1:6" x14ac:dyDescent="0.3">
      <c r="A135" s="2" t="s">
        <v>140</v>
      </c>
      <c r="B135" s="3" t="str">
        <v>718</v>
      </c>
      <c r="C135" s="1" t="str">
        <v>D195</v>
      </c>
      <c r="D135" t="str">
        <v>16-22款保时捷718</v>
      </c>
      <c r="E135">
        <v>0</v>
      </c>
    </row>
    <row r="136" spans="1:6" x14ac:dyDescent="0.3">
      <c r="A136" s="2" t="s">
        <v>141</v>
      </c>
      <c r="B136" s="3" t="str">
        <v>A6(05-11)</v>
      </c>
      <c r="C136" s="1" t="str">
        <v>D383</v>
      </c>
      <c r="D136" t="str">
        <v>05-11款奥迪A6</v>
      </c>
      <c r="E136">
        <v>0</v>
      </c>
      <c r="F136" t="e" vm="57">
        <v>#VALUE!</v>
      </c>
    </row>
    <row r="137" spans="1:6" x14ac:dyDescent="0.3">
      <c r="A137" s="2" t="s">
        <v>142</v>
      </c>
      <c r="B137" s="3" t="str">
        <v>A6(12-18)</v>
      </c>
      <c r="C137" s="1" t="str">
        <v>C103</v>
      </c>
      <c r="D137" t="str">
        <v>12-18款奥迪A6L</v>
      </c>
      <c r="E137">
        <v>0</v>
      </c>
    </row>
    <row r="138" spans="1:6" x14ac:dyDescent="0.3">
      <c r="A138" s="2" t="s">
        <v>143</v>
      </c>
      <c r="B138" s="3" t="str">
        <v>A6/A7(19-22)</v>
      </c>
      <c r="C138" s="1" t="str">
        <v>D483</v>
      </c>
      <c r="D138" t="str">
        <v>19-22款奥迪A6L/A7</v>
      </c>
      <c r="E138">
        <v>0</v>
      </c>
      <c r="F138" t="e" vm="58">
        <v>#VALUE!</v>
      </c>
    </row>
    <row r="139" spans="1:6" x14ac:dyDescent="0.3">
      <c r="A139" s="2" t="s">
        <v>144</v>
      </c>
      <c r="B139" s="3" t="str">
        <v>A4/A5(09-16)</v>
      </c>
      <c r="C139" s="1" t="str">
        <v>C91</v>
      </c>
      <c r="D139" t="str">
        <v>09-16款奥迪A4L/09-16款奥迪A5</v>
      </c>
      <c r="E139">
        <v>0</v>
      </c>
    </row>
    <row r="140" spans="1:6" x14ac:dyDescent="0.3">
      <c r="A140" s="2" t="s">
        <v>145</v>
      </c>
      <c r="B140" s="3" t="str">
        <v>A4/A5(17-22)</v>
      </c>
      <c r="C140" s="1" t="str">
        <v>A021</v>
      </c>
      <c r="D140" t="str">
        <v>17-22款奥迪A4/A5</v>
      </c>
      <c r="E140">
        <v>0</v>
      </c>
    </row>
    <row r="141" spans="1:6" x14ac:dyDescent="0.3">
      <c r="A141" s="2" t="s">
        <v>146</v>
      </c>
      <c r="B141" s="3" t="str">
        <v>FIT 4代</v>
      </c>
      <c r="C141" s="1" t="str">
        <v>C90</v>
      </c>
      <c r="D141" t="str">
        <v>飞度/来福酱（LIFE)/四代</v>
      </c>
      <c r="E141">
        <v>0</v>
      </c>
      <c r="F141" t="e" vm="59">
        <v>#VALUE!</v>
      </c>
    </row>
    <row r="142" spans="1:6" x14ac:dyDescent="0.3">
      <c r="A142" s="2" t="s">
        <v>147</v>
      </c>
      <c r="B142" s="3" t="str">
        <v xml:space="preserve"> ALTIS 9代</v>
      </c>
      <c r="C142" s="1" t="str">
        <v>D469</v>
      </c>
      <c r="D142" t="str">
        <v>04-12款花冠</v>
      </c>
      <c r="E142">
        <v>0</v>
      </c>
      <c r="F142" t="e" vm="60">
        <v>#VALUE!</v>
      </c>
    </row>
    <row r="143" spans="1:6" x14ac:dyDescent="0.3">
      <c r="A143" s="2" t="s">
        <v>148</v>
      </c>
      <c r="B143" s="3" t="str">
        <v>Model S/Model X</v>
      </c>
      <c r="C143" s="1" t="str">
        <v>C104</v>
      </c>
      <c r="D143" t="str">
        <v>特斯拉S/特斯拉X</v>
      </c>
      <c r="E143">
        <v>0</v>
      </c>
    </row>
    <row r="144" spans="1:6" x14ac:dyDescent="0.3">
      <c r="A144" s="2" t="s">
        <v>149</v>
      </c>
      <c r="B144" s="3" t="str">
        <v>C-55 HRV</v>
      </c>
      <c r="C144" s="1" t="str">
        <v>C55</v>
      </c>
      <c r="D144" t="str">
        <v>繽智</v>
      </c>
      <c r="E144">
        <v>0</v>
      </c>
      <c r="F144" t="e" vm="61">
        <v>#VALUE!</v>
      </c>
    </row>
    <row r="145" spans="1:6" x14ac:dyDescent="0.3">
      <c r="A145" s="2" t="s">
        <v>150</v>
      </c>
      <c r="B145" s="3" t="str">
        <v>D-200 GLE/GLS(15-19)</v>
      </c>
      <c r="C145" s="1" t="str">
        <v>D200</v>
      </c>
      <c r="D145" t="str">
        <v>15-19款GLE跟16-19款GLS</v>
      </c>
      <c r="E145">
        <v>0</v>
      </c>
    </row>
    <row r="146" spans="1:6" x14ac:dyDescent="0.3">
      <c r="A146" s="2" t="s">
        <v>151</v>
      </c>
      <c r="B146" s="3" t="str">
        <v>D-328 XC60(09-17)</v>
      </c>
      <c r="C146" s="1" t="str">
        <v>D328</v>
      </c>
      <c r="D146" t="str">
        <v>09-17款沃尔沃XC60</v>
      </c>
      <c r="E146">
        <v>0</v>
      </c>
    </row>
    <row r="147" spans="1:6" x14ac:dyDescent="0.3">
      <c r="A147" s="2" t="s">
        <v>152</v>
      </c>
      <c r="B147" s="3" t="str">
        <v>S90/V90(16-22)</v>
      </c>
      <c r="C147" s="1" t="str">
        <v>C33</v>
      </c>
      <c r="D147" t="str">
        <v>沃尔沃S90/V90</v>
      </c>
      <c r="E147">
        <v>0</v>
      </c>
      <c r="F147" t="e" vm="62">
        <v>#VALUE!</v>
      </c>
    </row>
    <row r="148" spans="1:6" x14ac:dyDescent="0.3">
      <c r="A148" s="2" t="s">
        <v>153</v>
      </c>
      <c r="B148" s="3" t="str">
        <v>MAZDA6(04-15) 1代</v>
      </c>
      <c r="C148" s="1" t="str">
        <v>C120</v>
      </c>
      <c r="D148" t="str">
        <v>马自达6</v>
      </c>
      <c r="E148">
        <v>0</v>
      </c>
      <c r="F148" t="e" vm="63">
        <v>#VALUE!</v>
      </c>
    </row>
    <row r="149" spans="1:6" x14ac:dyDescent="0.3">
      <c r="A149" s="2" t="s">
        <v>154</v>
      </c>
      <c r="B149" s="3" t="str">
        <v>XTRAIL(23)(黏貼警示燈)</v>
      </c>
      <c r="C149" s="1" t="str">
        <v>D145</v>
      </c>
      <c r="D149" t="str">
        <v xml:space="preserve">22奇骏 </v>
      </c>
      <c r="E149">
        <v>0</v>
      </c>
      <c r="F149" t="e" vm="64">
        <v>#VALUE!</v>
      </c>
    </row>
    <row r="150" spans="1:6" x14ac:dyDescent="0.3">
      <c r="A150" s="2" t="s">
        <v>155</v>
      </c>
      <c r="B150" s="3" t="str">
        <v>(D221) CARNIVAL</v>
      </c>
      <c r="C150" s="1" t="str">
        <v>D221</v>
      </c>
      <c r="D150" t="str">
        <v>2021款起亚嘉华</v>
      </c>
      <c r="E150">
        <v>0</v>
      </c>
    </row>
    <row r="151" spans="1:6" x14ac:dyDescent="0.3">
      <c r="A151" s="2" t="s">
        <v>156</v>
      </c>
      <c r="B151" s="3" t="str">
        <v>SPORTAGE(長條上下黏貼)</v>
      </c>
      <c r="C151" s="1" t="str">
        <v>D166</v>
      </c>
      <c r="D151" t="str">
        <v>智跑 11-16款适用</v>
      </c>
      <c r="E151">
        <v>0</v>
      </c>
      <c r="F151" t="e" vm="65">
        <v>#VALUE!</v>
      </c>
    </row>
    <row r="152" spans="1:6" x14ac:dyDescent="0.3">
      <c r="A152" s="2" t="s">
        <v>157</v>
      </c>
      <c r="B152" s="3" t="str">
        <v>(D597) CIVIC 9代 9.5代(12-15)</v>
      </c>
      <c r="C152" s="1" t="str">
        <v>D597</v>
      </c>
      <c r="D152" t="str">
        <v>2012-2014（9代）思域</v>
      </c>
      <c r="E152">
        <v>0</v>
      </c>
      <c r="F152" t="e" vm="66">
        <v>#VALUE!</v>
      </c>
    </row>
    <row r="153" spans="1:6" x14ac:dyDescent="0.3">
      <c r="A153" s="2" t="s">
        <v>158</v>
      </c>
      <c r="B153" s="3" t="str">
        <v>A8(18-22)</v>
      </c>
      <c r="C153" s="1" t="str">
        <v>D373</v>
      </c>
      <c r="D153" t="str">
        <v>18-23款奥迪A8L</v>
      </c>
      <c r="E153">
        <v>0</v>
      </c>
      <c r="F153" t="e" vm="67">
        <v>#VALUE!</v>
      </c>
    </row>
    <row r="154" spans="1:6" x14ac:dyDescent="0.3">
      <c r="A154" s="2" t="s">
        <v>159</v>
      </c>
      <c r="B154" s="3" t="str">
        <v>(C66) Q7/Q8(21-23)</v>
      </c>
      <c r="C154" s="1" t="str">
        <v>C66</v>
      </c>
      <c r="D154" t="str">
        <v>奥迪Q7L/Q8L</v>
      </c>
      <c r="E154">
        <v>0</v>
      </c>
      <c r="F154" t="e" vm="68">
        <v>#VALUE!</v>
      </c>
    </row>
    <row r="155" spans="1:6" x14ac:dyDescent="0.3">
      <c r="A155" s="2" t="s">
        <v>160</v>
      </c>
      <c r="B155" s="3" t="str">
        <v>(D614) IS(13-19)</v>
      </c>
      <c r="C155" s="1" t="str">
        <v>D614</v>
      </c>
      <c r="D155" t="str">
        <v>2013-2019雷克萨斯IS</v>
      </c>
      <c r="E155">
        <v>0</v>
      </c>
    </row>
    <row r="156" spans="1:6" x14ac:dyDescent="0.3">
      <c r="A156" s="2" t="s">
        <v>161</v>
      </c>
      <c r="B156" s="3" t="str">
        <v>LS(17-22)</v>
      </c>
      <c r="C156" s="1" t="str">
        <v>D297</v>
      </c>
      <c r="D156" t="str">
        <v xml:space="preserve">17-21款雷克萨斯LS </v>
      </c>
      <c r="E156">
        <v>0</v>
      </c>
    </row>
    <row r="157" spans="1:6" x14ac:dyDescent="0.3">
      <c r="A157" s="2" t="s">
        <v>162</v>
      </c>
      <c r="B157" s="3" t="str">
        <v>5系 GT(09-17)</v>
      </c>
      <c r="C157" s="1" t="str">
        <v>D538</v>
      </c>
      <c r="D157" t="str">
        <v xml:space="preserve">10-17款宝马5系GT </v>
      </c>
      <c r="E157">
        <v>0</v>
      </c>
    </row>
    <row r="158" spans="1:6" x14ac:dyDescent="0.3">
      <c r="A158" s="2" t="s">
        <v>163</v>
      </c>
      <c r="B158" s="3" t="str">
        <v>POLO(19-23)</v>
      </c>
      <c r="C158" s="1" t="str">
        <v>D7</v>
      </c>
      <c r="D158" t="str">
        <v>19-23款波罗</v>
      </c>
      <c r="E158">
        <v>0</v>
      </c>
    </row>
    <row r="159" spans="1:6" x14ac:dyDescent="0.3">
      <c r="A159" s="2" t="s">
        <v>164</v>
      </c>
      <c r="B159" s="3" t="str">
        <v>MAZDA6(15-17) 2代</v>
      </c>
      <c r="C159" s="1" t="str">
        <v>D257</v>
      </c>
      <c r="D159" t="str">
        <v>09-15款马6睿翼</v>
      </c>
      <c r="E159">
        <v>0</v>
      </c>
    </row>
    <row r="160" spans="1:6" x14ac:dyDescent="0.3">
      <c r="A160" s="2" t="s">
        <v>165</v>
      </c>
      <c r="B160" s="3" t="str">
        <v>XTRAIL(07-12)</v>
      </c>
      <c r="C160" s="1" t="str">
        <v>D586</v>
      </c>
      <c r="D160" t="str">
        <v>2008-2012奇骏/2015-2016东风风度MX6</v>
      </c>
      <c r="E160">
        <v>0</v>
      </c>
      <c r="F160" t="e" vm="69">
        <v>#VALUE!</v>
      </c>
    </row>
    <row r="161" spans="1:6" x14ac:dyDescent="0.3">
      <c r="A161" s="2" t="s">
        <v>166</v>
      </c>
      <c r="B161" s="3" t="str">
        <v>POLO(11-18)</v>
      </c>
      <c r="C161" s="1" t="str">
        <v>D397</v>
      </c>
      <c r="D161" t="str">
        <v>11-18款波罗POLO</v>
      </c>
      <c r="E161">
        <v>0</v>
      </c>
    </row>
    <row r="162" spans="1:6" x14ac:dyDescent="0.3">
      <c r="A162" s="2" t="s">
        <v>167</v>
      </c>
      <c r="B162" s="3" t="str">
        <v xml:space="preserve">(D208)GHIBLI(14-22) </v>
      </c>
      <c r="C162" s="1" t="str">
        <v>D208</v>
      </c>
      <c r="D162" t="str">
        <v>D-208</v>
      </c>
      <c r="E162">
        <v>0</v>
      </c>
      <c r="F162" t="e" vm="70">
        <v>#VALUE!</v>
      </c>
    </row>
    <row r="163" spans="1:6" x14ac:dyDescent="0.3">
      <c r="A163" s="2" t="s">
        <v>168</v>
      </c>
      <c r="B163" s="3" t="str">
        <v>(D610) WRX WANGON(2023)</v>
      </c>
      <c r="C163" s="1" t="str">
        <v>D610</v>
      </c>
      <c r="D163" t="str">
        <v>D-610</v>
      </c>
      <c r="E163">
        <v>0</v>
      </c>
      <c r="F163" t="e" vm="71">
        <v>#VALUE!</v>
      </c>
    </row>
    <row r="164" spans="1:6" x14ac:dyDescent="0.3">
      <c r="A164" s="2" t="s">
        <v>169</v>
      </c>
      <c r="B164" s="3" t="str">
        <v>(D605) GRANVIA(19-24)/HIACE</v>
      </c>
      <c r="C164" s="1" t="str">
        <v>D605</v>
      </c>
      <c r="D164" t="str">
        <v>D-605</v>
      </c>
      <c r="E164">
        <v>0</v>
      </c>
      <c r="F164" t="e" vm="72">
        <v>#VALUE!</v>
      </c>
    </row>
    <row r="165" spans="1:6" x14ac:dyDescent="0.3">
      <c r="A165" s="2" t="s">
        <v>170</v>
      </c>
      <c r="B165" s="3" t="str">
        <v>(B18) Benz GLB X247(20-22)</v>
      </c>
      <c r="C165" s="1" t="str">
        <v>B18</v>
      </c>
      <c r="D165" t="str">
        <v>B-18</v>
      </c>
      <c r="E165">
        <v>0</v>
      </c>
      <c r="F165" t="e" vm="73">
        <v>#VALUE!</v>
      </c>
    </row>
    <row r="166" spans="1:6" x14ac:dyDescent="0.3">
      <c r="A166" s="2" t="s">
        <v>171</v>
      </c>
      <c r="B166" s="3" t="str">
        <v>(B41) PEUGEOT 4008(16-22)/5008(17-21)</v>
      </c>
      <c r="C166" s="1" t="str">
        <v>B41</v>
      </c>
      <c r="D166" t="str">
        <v>B-41</v>
      </c>
      <c r="E166">
        <v>0</v>
      </c>
    </row>
    <row r="167" spans="1:6" x14ac:dyDescent="0.3">
      <c r="A167" s="2" t="s">
        <v>172</v>
      </c>
      <c r="B167" s="3" t="str">
        <v>(D56) Q2(19-22)</v>
      </c>
      <c r="C167" s="1" t="str">
        <v>D56</v>
      </c>
      <c r="D167" t="str">
        <v>D-56</v>
      </c>
      <c r="E167">
        <v>0</v>
      </c>
    </row>
    <row r="168" spans="1:6" x14ac:dyDescent="0.3">
      <c r="A168" s="2" t="s">
        <v>173</v>
      </c>
      <c r="B168" s="3" t="str">
        <v xml:space="preserve">(D644)CAYENNE(2024) </v>
      </c>
      <c r="C168" s="1" t="str">
        <v>D644</v>
      </c>
      <c r="D168" t="str">
        <v>24款卡宴</v>
      </c>
      <c r="E168">
        <v>0</v>
      </c>
      <c r="F168" t="e" vm="74">
        <v>#VALUE!</v>
      </c>
    </row>
    <row r="169" spans="1:6" x14ac:dyDescent="0.3">
      <c r="A169" s="2" t="s">
        <v>174</v>
      </c>
      <c r="B169" s="3" t="str">
        <v>(C72) Range Rover VELAR(18-24)</v>
      </c>
      <c r="C169" s="1" t="str">
        <v>C72</v>
      </c>
      <c r="D169" t="str">
        <v>17-24款 路虎星脉</v>
      </c>
      <c r="E169">
        <v>0</v>
      </c>
      <c r="F169" t="e" vm="75">
        <v>#VALUE!</v>
      </c>
    </row>
    <row r="170" spans="1:6" x14ac:dyDescent="0.3">
      <c r="A170" s="2" t="s">
        <v>175</v>
      </c>
      <c r="B170" s="3" t="str">
        <v xml:space="preserve"> (C31)Range Rover EVOQUE 2代 </v>
      </c>
      <c r="C170" s="1" t="str">
        <v>C31</v>
      </c>
      <c r="D170" t="str">
        <v>19-23款 揽胜极光/极光L</v>
      </c>
      <c r="E170">
        <v>0</v>
      </c>
    </row>
    <row r="171" spans="1:6" x14ac:dyDescent="0.3">
      <c r="A171" s="2" t="s">
        <v>176</v>
      </c>
      <c r="B171" s="3" t="str">
        <v>(Y103) CRV 5 5.5 螢幕 (單邊)</v>
      </c>
      <c r="C171" s="1" t="str">
        <v>Y103</v>
      </c>
      <c r="D171" t="str">
        <v>17-22款CRV皓影(5英吋)</v>
      </c>
      <c r="E171">
        <v>0</v>
      </c>
    </row>
    <row r="172" spans="1:6" x14ac:dyDescent="0.3">
      <c r="A172" s="2" t="s">
        <v>177</v>
      </c>
      <c r="B172" s="3" t="str">
        <v>(Y163) TROC 螢幕</v>
      </c>
      <c r="C172" s="1" t="str">
        <v>Y163</v>
      </c>
      <c r="D172" t="str">
        <v>2023大众探歌/T-ROC</v>
      </c>
      <c r="E172">
        <v>0</v>
      </c>
    </row>
    <row r="173" spans="1:6" x14ac:dyDescent="0.3">
      <c r="A173" s="2" t="s">
        <v>178</v>
      </c>
      <c r="B173" s="3" t="str">
        <v>(Y217) MAZDA3(14-16)/CX3 螢幕</v>
      </c>
      <c r="C173" s="1" t="str">
        <v>Y217</v>
      </c>
      <c r="D173" t="str">
        <v>2014-2016款昂克赛拉/2016-2019款CX-4  屏幕款</v>
      </c>
      <c r="E173">
        <v>0</v>
      </c>
    </row>
    <row r="174" spans="1:6" x14ac:dyDescent="0.3">
      <c r="A174" s="2" t="s">
        <v>179</v>
      </c>
      <c r="B174" s="3" t="str">
        <v>MAZDA3 (17-19) 螢幕</v>
      </c>
      <c r="C174" s="1" t="str">
        <v>Y210</v>
      </c>
      <c r="D174" t="str">
        <v xml:space="preserve">2017-2019款昂克赛拉 屏幕款 </v>
      </c>
      <c r="E174">
        <v>0</v>
      </c>
    </row>
    <row r="175" spans="1:6" x14ac:dyDescent="0.3">
      <c r="A175" s="2" t="s">
        <v>180</v>
      </c>
      <c r="B175" s="3" t="str">
        <v>CX5 2代 螢幕 (舊款) (沒噴漆) (18-20)</v>
      </c>
      <c r="C175" s="1" t="str">
        <v>Y184</v>
      </c>
      <c r="D175" t="str">
        <v>2017-2021款马自达CX-5 屏幕款</v>
      </c>
      <c r="E175">
        <v>0</v>
      </c>
    </row>
    <row r="176" spans="1:6" x14ac:dyDescent="0.3">
      <c r="A176" s="2" t="s">
        <v>181</v>
      </c>
      <c r="B176" s="3" t="str">
        <v xml:space="preserve">(Y229) PEUGEOT(2008) 螢幕 </v>
      </c>
      <c r="C176" s="1" t="str">
        <v>Y229</v>
      </c>
      <c r="D176" t="str">
        <v>Y229</v>
      </c>
      <c r="E176">
        <v>0</v>
      </c>
    </row>
    <row r="177" spans="1:5" x14ac:dyDescent="0.3">
      <c r="A177" s="2" t="s">
        <v>182</v>
      </c>
      <c r="B177" s="3" t="str">
        <v xml:space="preserve">(Y154) RX(20-22) 螢幕 </v>
      </c>
      <c r="C177" s="1" t="str">
        <v>Y154</v>
      </c>
      <c r="D177" t="str">
        <v>Y154</v>
      </c>
      <c r="E177">
        <v>0</v>
      </c>
    </row>
    <row r="178" spans="1:5" x14ac:dyDescent="0.3">
      <c r="A178" s="2" t="s">
        <v>183</v>
      </c>
      <c r="B178" s="4" t="str">
        <v xml:space="preserve">(Y102) RX(2023) 螢幕 </v>
      </c>
      <c r="C178" s="1" t="str">
        <v>Y102</v>
      </c>
      <c r="D178" t="str">
        <v>Y102</v>
      </c>
      <c r="E178">
        <v>0</v>
      </c>
    </row>
    <row r="179" spans="1:5" x14ac:dyDescent="0.3">
      <c r="A179" s="2" t="s">
        <v>184</v>
      </c>
      <c r="B179" s="3" t="str">
        <v xml:space="preserve">(Y132) LM(20-22) 螢幕 </v>
      </c>
      <c r="C179" s="1" t="str">
        <v>Y132</v>
      </c>
      <c r="D179" t="str">
        <v>Y132</v>
      </c>
      <c r="E179">
        <v>0</v>
      </c>
    </row>
    <row r="180" spans="1:5" x14ac:dyDescent="0.3">
      <c r="A180" s="2" t="s">
        <v>185</v>
      </c>
      <c r="B180" s="3" t="str">
        <v>( Y238) GOLF 8代 螢幕</v>
      </c>
      <c r="C180" s="1" t="str">
        <v>Y238</v>
      </c>
      <c r="D180" t="str">
        <v>Y238</v>
      </c>
      <c r="E180">
        <v>0</v>
      </c>
    </row>
    <row r="181" spans="1:5" x14ac:dyDescent="0.3">
      <c r="A181" s="2" t="s">
        <v>186</v>
      </c>
      <c r="B181" s="3" t="str">
        <v>( Y021) C-class/V-class/GLC(19-21) 螢幕</v>
      </c>
      <c r="C181" s="1" t="str">
        <v>Y021</v>
      </c>
      <c r="D181" t="str">
        <v>Y021</v>
      </c>
      <c r="E181">
        <v>0</v>
      </c>
    </row>
    <row r="182" spans="1:5" x14ac:dyDescent="0.3">
      <c r="A182" s="2" t="s">
        <v>187</v>
      </c>
      <c r="B182" s="3" t="str">
        <v xml:space="preserve">(Y066) S-class(21-23) 螢幕 </v>
      </c>
      <c r="C182" s="1" t="str">
        <v>Y066</v>
      </c>
      <c r="D182" t="str">
        <v>Y066</v>
      </c>
      <c r="E182">
        <v>0</v>
      </c>
    </row>
    <row r="183" spans="1:5" x14ac:dyDescent="0.3">
      <c r="A183" s="2" t="s">
        <v>188</v>
      </c>
      <c r="B183" s="3" t="str">
        <v xml:space="preserve">(Y107) GLA/CLA(16-19) 螢幕 </v>
      </c>
      <c r="C183" s="1" t="str">
        <v>Y107</v>
      </c>
      <c r="D183" t="str">
        <v>Y107</v>
      </c>
      <c r="E183">
        <v>0</v>
      </c>
    </row>
    <row r="184" spans="1:5" x14ac:dyDescent="0.3">
      <c r="A184" s="2" t="s">
        <v>189</v>
      </c>
      <c r="B184" s="3" t="str">
        <v>(Y128) BZ4X(2022) 螢幕</v>
      </c>
      <c r="C184" s="1" t="str">
        <v>Y128</v>
      </c>
      <c r="D184" t="str">
        <v>Y128</v>
      </c>
      <c r="E184">
        <v>0</v>
      </c>
    </row>
    <row r="185" spans="1:5" x14ac:dyDescent="0.3">
      <c r="A185" s="2" t="s">
        <v>190</v>
      </c>
      <c r="B185" s="3" t="str">
        <v xml:space="preserve"> (Y131) Alphard(20-23) 螢幕</v>
      </c>
      <c r="C185" s="1" t="str">
        <v>Y131</v>
      </c>
      <c r="D185" t="str">
        <v>Y131</v>
      </c>
      <c r="E185">
        <v>0</v>
      </c>
    </row>
    <row r="186" spans="1:5" x14ac:dyDescent="0.3">
      <c r="A186" s="2" t="s">
        <v>191</v>
      </c>
      <c r="B186" s="3" t="str">
        <v>(Y026) X3/X4(2022) 螢幕</v>
      </c>
      <c r="C186" s="1" t="str">
        <v>Y026</v>
      </c>
      <c r="D186" t="str">
        <v>Y026</v>
      </c>
      <c r="E186">
        <v>0</v>
      </c>
    </row>
    <row r="187" spans="1:5" x14ac:dyDescent="0.3">
      <c r="A187" s="2" t="s">
        <v>192</v>
      </c>
      <c r="B187" s="3" t="str">
        <v>(Y040) 5系/6系(21-22) 螢幕</v>
      </c>
      <c r="C187" s="1" t="str">
        <v>Y040</v>
      </c>
      <c r="D187" t="str">
        <v>Y040</v>
      </c>
      <c r="E187">
        <v>0</v>
      </c>
    </row>
    <row r="188" spans="1:5" x14ac:dyDescent="0.3">
      <c r="A188" s="2" t="s">
        <v>193</v>
      </c>
      <c r="B188" s="3" t="str">
        <v xml:space="preserve">(Y041) 5系/6系(18-20) 螢幕 </v>
      </c>
      <c r="C188" s="1" t="str">
        <v>Y041</v>
      </c>
      <c r="D188" t="str">
        <v>Y041</v>
      </c>
      <c r="E188">
        <v>0</v>
      </c>
    </row>
    <row r="189" spans="1:5" x14ac:dyDescent="0.3">
      <c r="A189" s="2" t="s">
        <v>194</v>
      </c>
      <c r="B189" s="3" t="str">
        <v xml:space="preserve">(Y144) 7系(2023) 螢幕 </v>
      </c>
      <c r="C189" s="1" t="str">
        <v>Y144</v>
      </c>
      <c r="D189" t="str">
        <v>Y144</v>
      </c>
      <c r="E189">
        <v>0</v>
      </c>
    </row>
    <row r="190" spans="1:5" x14ac:dyDescent="0.3">
      <c r="A190" s="2" t="s">
        <v>195</v>
      </c>
      <c r="B190" s="3" t="str">
        <v xml:space="preserve">(Y177) 3系/4系 I3/I4(2023) 螢幕 </v>
      </c>
      <c r="C190" s="1" t="str">
        <v>Y177</v>
      </c>
      <c r="D190" t="str">
        <v>Y177</v>
      </c>
      <c r="E190">
        <v>0</v>
      </c>
    </row>
    <row r="191" spans="1:5" x14ac:dyDescent="0.3">
      <c r="A191" s="2" t="s">
        <v>196</v>
      </c>
      <c r="B191" s="3" t="str">
        <v xml:space="preserve">(Y198) X1(2023) 螢幕 </v>
      </c>
      <c r="C191" s="1" t="str">
        <v>Y198</v>
      </c>
      <c r="D191" t="str">
        <v>Y198</v>
      </c>
      <c r="E191">
        <v>0</v>
      </c>
    </row>
    <row r="192" spans="1:5" x14ac:dyDescent="0.3">
      <c r="A192" s="2" t="s">
        <v>197</v>
      </c>
      <c r="B192" s="3" t="str">
        <v>(Y179) JUKE/ALTIMA 螢幕 舊款 單邊</v>
      </c>
      <c r="C192" s="1" t="str">
        <v>Y179</v>
      </c>
      <c r="D192" t="str">
        <v>Y179</v>
      </c>
      <c r="E192">
        <v>0</v>
      </c>
    </row>
    <row r="193" spans="1:5" x14ac:dyDescent="0.3">
      <c r="A193" s="2" t="s">
        <v>198</v>
      </c>
      <c r="B193" s="3" t="str">
        <v>(Y254) CX5(2024) 螢幕 (沒烤漆有置物盒)</v>
      </c>
      <c r="C193" s="1" t="str">
        <v>Y254</v>
      </c>
      <c r="D193" t="str">
        <v>Y254</v>
      </c>
      <c r="E193">
        <v>0</v>
      </c>
    </row>
    <row r="194" spans="1:5" x14ac:dyDescent="0.3">
      <c r="A194" s="2" t="s">
        <v>199</v>
      </c>
      <c r="B194" s="3" t="str">
        <v xml:space="preserve">(Y011) A4/A5(20-22)/Q5(20-22) 螢幕 </v>
      </c>
      <c r="C194" s="1" t="str">
        <v>Y011</v>
      </c>
      <c r="D194" t="str">
        <v>Y011</v>
      </c>
      <c r="E194">
        <v>0</v>
      </c>
    </row>
    <row r="195" spans="1:5" x14ac:dyDescent="0.3">
      <c r="A195" s="2" t="s">
        <v>200</v>
      </c>
      <c r="B195" s="3" t="str">
        <v xml:space="preserve">(Y010) A4(17-19)/Q5(17-19) 螢幕 </v>
      </c>
      <c r="C195" s="1" t="str">
        <v>Y010</v>
      </c>
      <c r="D195" t="str">
        <v>Y010</v>
      </c>
      <c r="E195">
        <v>0</v>
      </c>
    </row>
    <row r="196" spans="1:5" x14ac:dyDescent="0.3">
      <c r="A196" s="2" t="s">
        <v>201</v>
      </c>
      <c r="B196" s="3" t="str">
        <v xml:space="preserve">(Y296) Benz A-C/B-C/EQB/GLA/GLB/EQA 螢幕 </v>
      </c>
      <c r="C196" s="1" t="str">
        <v>Y296</v>
      </c>
      <c r="D196" t="str">
        <v>Y296</v>
      </c>
      <c r="E196">
        <v>0</v>
      </c>
    </row>
    <row r="197" spans="1:5" x14ac:dyDescent="0.3">
      <c r="A197" s="2" t="s">
        <v>202</v>
      </c>
      <c r="B197" s="3" t="str">
        <v xml:space="preserve">(Y029) Benz C-Class W206 /GLC X254 螢幕 </v>
      </c>
      <c r="C197" s="1" t="str">
        <v>Y029</v>
      </c>
      <c r="D197" t="str">
        <v>Y029</v>
      </c>
      <c r="E197">
        <v>0</v>
      </c>
    </row>
    <row r="198" spans="1:5" x14ac:dyDescent="0.3">
      <c r="A198" s="2" t="s">
        <v>203</v>
      </c>
      <c r="B198" s="3" t="str">
        <v xml:space="preserve">(Y317) Benz E-Class W214(2024) 螢幕 </v>
      </c>
      <c r="C198" s="1" t="str">
        <v>Y317</v>
      </c>
      <c r="D198" t="str">
        <v>Y317</v>
      </c>
      <c r="E198">
        <v>0</v>
      </c>
    </row>
    <row r="199" spans="1:5" x14ac:dyDescent="0.3">
      <c r="A199" s="2" t="s">
        <v>204</v>
      </c>
      <c r="B199" s="3" t="str">
        <v>(Y031) MODEL3/MODELY 螢幕</v>
      </c>
      <c r="C199" s="1" t="str">
        <v>Y031</v>
      </c>
      <c r="D199" t="str">
        <v>Y031</v>
      </c>
      <c r="E199">
        <v>0</v>
      </c>
    </row>
    <row r="200" spans="1:5" x14ac:dyDescent="0.3">
      <c r="A200" s="2" t="s">
        <v>205</v>
      </c>
      <c r="B200" s="3" t="str">
        <v xml:space="preserve">(Y341) I5(2024) 螢幕 </v>
      </c>
      <c r="C200" s="1" t="str">
        <v xml:space="preserve">Y341 </v>
      </c>
      <c r="D200" t="str">
        <v xml:space="preserve">Y-341 </v>
      </c>
      <c r="E200">
        <v>0</v>
      </c>
    </row>
    <row r="201" spans="1:5" x14ac:dyDescent="0.3">
      <c r="A201" s="2" t="s">
        <v>206</v>
      </c>
      <c r="B201" s="3" t="str">
        <v xml:space="preserve">(Y311) X5(2024)/X6(2024)/X7(2024) 螢幕 </v>
      </c>
      <c r="C201" s="1" t="str">
        <v>Y311</v>
      </c>
      <c r="D201" t="str">
        <v>Y-311</v>
      </c>
      <c r="E201">
        <v>0</v>
      </c>
    </row>
    <row r="202" spans="1:5" x14ac:dyDescent="0.3">
      <c r="A202" s="2" t="s">
        <v>207</v>
      </c>
      <c r="B202" s="3" t="str">
        <v xml:space="preserve">(Y161) X5(19-23)/X6(19-23)/X7(19-22) 螢幕 </v>
      </c>
      <c r="C202" s="1" t="str">
        <v>Y161</v>
      </c>
      <c r="D202" t="str">
        <v>Y161</v>
      </c>
      <c r="E202">
        <v>0</v>
      </c>
    </row>
    <row r="203" spans="1:5" x14ac:dyDescent="0.3">
      <c r="A203" s="2" t="s">
        <v>208</v>
      </c>
      <c r="B203" s="3" t="str">
        <v xml:space="preserve">(Y351) X1(23-24)/X2(23-24) 螢幕 </v>
      </c>
      <c r="C203" s="1" t="str">
        <v>Y351</v>
      </c>
      <c r="D203" t="str">
        <v>Y351</v>
      </c>
      <c r="E203">
        <v>0</v>
      </c>
    </row>
    <row r="204" spans="1:5" x14ac:dyDescent="0.3">
      <c r="A204" s="2" t="s">
        <v>209</v>
      </c>
      <c r="B204" s="3" t="str">
        <v xml:space="preserve"> (Y292) MODEL3(2024) 螢幕</v>
      </c>
      <c r="C204" s="1" t="str">
        <v xml:space="preserve"> Y292</v>
      </c>
      <c r="D204" t="str">
        <v>Y292</v>
      </c>
      <c r="E204">
        <v>0</v>
      </c>
    </row>
    <row r="205" spans="1:5" x14ac:dyDescent="0.3">
      <c r="A205" s="2" t="s">
        <v>210</v>
      </c>
      <c r="B205" t="str">
        <v xml:space="preserve">(Y328) MODELX(23-24)/MODELS(23-24) 螢幕 </v>
      </c>
      <c r="C205" t="str">
        <v>Y328</v>
      </c>
      <c r="D205" t="str">
        <v>Y328</v>
      </c>
      <c r="E205">
        <v>0</v>
      </c>
    </row>
    <row r="206" spans="1:5" x14ac:dyDescent="0.3">
      <c r="A206" s="2" t="s">
        <v>211</v>
      </c>
      <c r="B206" t="str">
        <v>(K53) CRV 5代 螢幕 雙邊 (雙邊可拆卸)</v>
      </c>
      <c r="C206" t="str">
        <v>K53</v>
      </c>
      <c r="D206" t="str">
        <v>K53</v>
      </c>
      <c r="E206">
        <v>0</v>
      </c>
    </row>
    <row r="207" spans="1:5" x14ac:dyDescent="0.3">
      <c r="A207" s="2" t="s">
        <v>212</v>
      </c>
      <c r="B207" t="str">
        <v xml:space="preserve">(Y171) 電動野馬(23-24) 螢幕 </v>
      </c>
      <c r="C207" t="str">
        <v>Y-171</v>
      </c>
      <c r="D207" t="str">
        <v>Y-171</v>
      </c>
      <c r="E207">
        <v>0</v>
      </c>
    </row>
    <row r="208" spans="1:5" x14ac:dyDescent="0.3">
      <c r="A208" s="2" t="s">
        <v>213</v>
      </c>
      <c r="B208" t="str">
        <v xml:space="preserve"> (Y037) MG4 螢幕</v>
      </c>
      <c r="C208" t="str">
        <v>Y-037</v>
      </c>
      <c r="D208" t="str">
        <v>Y-037</v>
      </c>
      <c r="E208">
        <v>0</v>
      </c>
    </row>
    <row r="209" spans="1:6" x14ac:dyDescent="0.3">
      <c r="A209" s="2" t="s">
        <v>214</v>
      </c>
      <c r="B209" t="str">
        <v>(Y373) NX(22-24) 螢幕</v>
      </c>
      <c r="C209" t="str">
        <v>Y373</v>
      </c>
      <c r="D209" t="str">
        <v>Y373</v>
      </c>
      <c r="E209">
        <v>0</v>
      </c>
    </row>
    <row r="210" spans="1:6" x14ac:dyDescent="0.3">
      <c r="A210" s="2" t="s">
        <v>215</v>
      </c>
      <c r="B210" t="str">
        <v>(Y372) RANGER(23-24) 螢幕</v>
      </c>
      <c r="C210" t="str">
        <v>Y372</v>
      </c>
      <c r="D210" t="str">
        <v>Y372</v>
      </c>
      <c r="E210">
        <v>0</v>
      </c>
    </row>
    <row r="211" spans="1:6" x14ac:dyDescent="0.3">
      <c r="A211" s="2" t="s">
        <v>216</v>
      </c>
      <c r="B211" t="str" cm="1">
        <f t="array" ref="B211:B219">VLOOKUP(A211:A219,[1]叫貨量!A339:D347,2,FALSE)</f>
        <v>MG4 雙邊 螢幕</v>
      </c>
      <c r="C211" t="str" cm="1">
        <f t="array" ref="C211:C219">VLOOKUP(A211:A219,[1]叫貨量!A339:D347,3,FALSE)</f>
        <v>K58</v>
      </c>
      <c r="D211" t="str" cm="1">
        <f t="array" ref="D211:D219">VLOOKUP([1]無芳香片廠!A211:A219,[1]叫貨量!A339:D347,4,FALSE)</f>
        <v>MG4 雙邊 螢幕</v>
      </c>
      <c r="E211" cm="1">
        <f t="array" ref="E211:E219">VLOOKUP(A211:A219,[1]叫貨量!A339:H347,8,FALSE)</f>
        <v>0</v>
      </c>
    </row>
    <row r="212" spans="1:6" x14ac:dyDescent="0.3">
      <c r="A212" s="2" t="s">
        <v>217</v>
      </c>
      <c r="B212" t="str">
        <v xml:space="preserve"> 7系(04-08)</v>
      </c>
      <c r="C212" t="str">
        <v>D576</v>
      </c>
      <c r="D212" t="str">
        <v>宝马 04-08款7系</v>
      </c>
      <c r="E212">
        <v>0</v>
      </c>
      <c r="F212" t="e" vm="76">
        <v>#VALUE!</v>
      </c>
    </row>
    <row r="213" spans="1:6" x14ac:dyDescent="0.3">
      <c r="A213" s="2" t="s">
        <v>218</v>
      </c>
      <c r="B213" t="str">
        <v>(Y006) X3(18-21)/X4(18-21) 螢幕</v>
      </c>
      <c r="C213" t="str">
        <v>Y006</v>
      </c>
      <c r="D213" t="str">
        <v>18-21款宝马X3X4 豪华款</v>
      </c>
      <c r="E213">
        <v>0</v>
      </c>
    </row>
    <row r="214" spans="1:6" x14ac:dyDescent="0.3">
      <c r="A214" s="2" t="s">
        <v>219</v>
      </c>
      <c r="B214" t="str">
        <v>(Y386) KIA EV6 螢幕</v>
      </c>
      <c r="C214" t="str">
        <v>Y386</v>
      </c>
      <c r="D214" t="str">
        <v>21-24款起亚EV6 12.3寸 豪华款</v>
      </c>
      <c r="E214">
        <v>0</v>
      </c>
    </row>
    <row r="215" spans="1:6" x14ac:dyDescent="0.3">
      <c r="A215" s="2" t="s">
        <v>220</v>
      </c>
      <c r="B215" t="str">
        <v>(Y055) C-CLASS W205(15-18) 螢幕</v>
      </c>
      <c r="C215" t="str">
        <v>Y055</v>
      </c>
      <c r="D215" t="str">
        <v>15-18款奔驰C级 16-19款GLC 7英寸 豪华款</v>
      </c>
      <c r="E215">
        <v>0</v>
      </c>
    </row>
    <row r="216" spans="1:6" x14ac:dyDescent="0.3">
      <c r="A216" s="2" t="s">
        <v>221</v>
      </c>
      <c r="B216" t="str">
        <v>(Y050) EQE(22-23) 螢幕</v>
      </c>
      <c r="C216" t="str">
        <v>Y050</v>
      </c>
      <c r="D216" t="str">
        <v>22款奔驰EQE 12.8寸 豪华款</v>
      </c>
      <c r="E216">
        <v>0</v>
      </c>
    </row>
    <row r="217" spans="1:6" x14ac:dyDescent="0.3">
      <c r="A217" s="2" t="s">
        <v>222</v>
      </c>
      <c r="B217" t="str">
        <v>(Y158) X1(16-19)/X2(17-19) 螢幕</v>
      </c>
      <c r="C217" t="str">
        <v>Y158</v>
      </c>
      <c r="D217" t="str">
        <v>16-19款X1 17-19款X2 8.8英寸高配 豪华版</v>
      </c>
      <c r="E217">
        <v>0</v>
      </c>
    </row>
    <row r="218" spans="1:6" x14ac:dyDescent="0.3">
      <c r="A218" s="2" t="s">
        <v>223</v>
      </c>
      <c r="B218" t="str">
        <v>(Y413)GLE(20-24)/GLS(20-24)/V-C(2024) 螢幕</v>
      </c>
      <c r="C218" t="str">
        <v>Y413</v>
      </c>
      <c r="D218" t="str">
        <v>24款奔驰V级 20-24款GLE+GLS 12.3英寸 豪华款</v>
      </c>
      <c r="E218">
        <v>0</v>
      </c>
    </row>
    <row r="219" spans="1:6" x14ac:dyDescent="0.3">
      <c r="A219" s="2" t="s">
        <v>224</v>
      </c>
      <c r="B219" t="str">
        <v>(Y005) X1(20-22)/X2(20-23) 螢幕</v>
      </c>
      <c r="C219" t="str">
        <v>Y005</v>
      </c>
      <c r="D219" t="str">
        <v>20-22款宝马X1X2 豪华款</v>
      </c>
      <c r="E219">
        <v>0</v>
      </c>
    </row>
    <row r="220" spans="1:6" x14ac:dyDescent="0.3">
      <c r="A220" s="3" t="s">
        <v>225</v>
      </c>
      <c r="B220" t="str" cm="1">
        <f t="array" ref="B220:B221">VLOOKUP(A220:A221,[1]叫貨量!A350:B351,2,FALSE)</f>
        <v xml:space="preserve"> MINI COOPER(14-21)</v>
      </c>
      <c r="C220" t="str" cm="1">
        <f t="array" ref="C220:C221">VLOOKUP(A220:A221,[1]叫貨量!A350:C351,3,FALSE)</f>
        <v>D583</v>
      </c>
      <c r="D220" t="str" cm="1">
        <f t="array" ref="D220:D221">VLOOKUP(A220:A221,[1]叫貨量!A350:D351,4,FALSE)</f>
        <v xml:space="preserve"> MINI COOPER(14-21)</v>
      </c>
      <c r="E220" cm="1">
        <f t="array" ref="E220:E221">VLOOKUP(A220:A221,[1]叫貨量!A350:H351,8,FALSE)</f>
        <v>0</v>
      </c>
      <c r="F220" t="e" vm="77">
        <v>#VALUE!</v>
      </c>
    </row>
    <row r="221" spans="1:6" x14ac:dyDescent="0.3">
      <c r="A221" s="3" t="s">
        <v>226</v>
      </c>
      <c r="B221" t="str">
        <v>ALTO(09-16)</v>
      </c>
      <c r="C221" t="str">
        <v>D580</v>
      </c>
      <c r="D221" t="str">
        <v>2009-2016款铃木奥拓</v>
      </c>
      <c r="E221">
        <v>0</v>
      </c>
      <c r="F221" t="e" vm="78">
        <v>#VALUE!</v>
      </c>
    </row>
    <row r="222" spans="1:6" ht="17.399999999999999" x14ac:dyDescent="0.4">
      <c r="A222" s="3" t="s">
        <v>227</v>
      </c>
      <c r="B222" t="str">
        <f>VLOOKUP(A222,[1]叫貨量!A354:B354,2,FALSE)</f>
        <v>POLO(04-08)</v>
      </c>
      <c r="C222" t="str">
        <f>VLOOKUP(A222,[1]叫貨量!A354:C354,3,FALSE)</f>
        <v>D617</v>
      </c>
      <c r="D222" t="str">
        <f>VLOOKUP(A222,[1]叫貨量!A354:D354,4,FALSE)</f>
        <v>04-08款POLO</v>
      </c>
      <c r="E222">
        <f>VLOOKUP(A222,[1]叫貨量!A354:H354,8,FALSE)</f>
        <v>0</v>
      </c>
    </row>
    <row r="223" spans="1:6" x14ac:dyDescent="0.3">
      <c r="A223" s="3" t="s">
        <v>228</v>
      </c>
      <c r="B223" t="str" cm="1">
        <f t="array" ref="B223:B224">VLOOKUP(A223:A224,[1]叫貨量!A357:B358,2,FALSE)</f>
        <v>PANAMERA(24-25)</v>
      </c>
      <c r="C223" t="str" cm="1">
        <f t="array" ref="C223:C224">VLOOKUP(A223:A224,[1]叫貨量!A357:C358,3,FALSE)</f>
        <v>D663</v>
      </c>
      <c r="D223" t="str" cm="1">
        <f t="array" ref="D223:D224">VLOOKUP(A223:A224,[1]叫貨量!A357:D358,4,FALSE)</f>
        <v>2024-2025保时捷帕拉梅拉</v>
      </c>
      <c r="E223" cm="1">
        <f t="array" ref="E223:E224">VLOOKUP(A223:A224,[1]叫貨量!A357:H358,8,FALSE)</f>
        <v>0</v>
      </c>
      <c r="F223" t="e" vm="79">
        <v>#VALUE!</v>
      </c>
    </row>
    <row r="224" spans="1:6" x14ac:dyDescent="0.3">
      <c r="A224" s="3" t="s">
        <v>229</v>
      </c>
      <c r="B224" t="str">
        <v>NX(22-24)(小螢幕) 螢幕</v>
      </c>
      <c r="C224" t="str">
        <v>Y445</v>
      </c>
      <c r="D224" t="str">
        <v>2022-2025雷克萨斯NX（小屏9.8英寸）屏幕支架</v>
      </c>
      <c r="E224">
        <v>0</v>
      </c>
    </row>
    <row r="225" spans="1:6" x14ac:dyDescent="0.3">
      <c r="A225" s="3" t="s">
        <v>230</v>
      </c>
      <c r="B225" t="str" cm="1">
        <f t="array" ref="B225:B232">VLOOKUP(A225:A232,[1]叫貨量!A368:B375,2,FALSE)</f>
        <v>(D95) GOLF 8代</v>
      </c>
      <c r="C225" t="str" cm="1">
        <f t="array" ref="C225:C232">VLOOKUP(A225:A232,[1]叫貨量!A368:C375,3,FALSE)</f>
        <v>D95</v>
      </c>
      <c r="D225" t="str" cm="1">
        <f t="array" ref="D225:D232">VLOOKUP(A225:A232,[1]叫貨量!A368:D375,4,FALSE)</f>
        <v>高尔夫8</v>
      </c>
      <c r="E225" cm="1">
        <f t="array" ref="E225:E232">VLOOKUP(A225:A232,[1]叫貨量!A368:H375,8,FALSE)</f>
        <v>0</v>
      </c>
    </row>
    <row r="226" spans="1:6" x14ac:dyDescent="0.3">
      <c r="A226" s="3" t="s">
        <v>231</v>
      </c>
      <c r="B226" t="str">
        <v>(D672) 5系/I5(24-25)</v>
      </c>
      <c r="C226" t="str">
        <v>D672</v>
      </c>
      <c r="D226" t="str">
        <v>2024-2025新款宝马5系+i5</v>
      </c>
      <c r="E226">
        <v>0</v>
      </c>
      <c r="F226" t="e" vm="80">
        <v>#VALUE!</v>
      </c>
    </row>
    <row r="227" spans="1:6" x14ac:dyDescent="0.3">
      <c r="A227" s="3" t="s">
        <v>232</v>
      </c>
      <c r="B227" t="str">
        <v>(D666) X5 G05(24-25)</v>
      </c>
      <c r="C227" t="str">
        <v>D666</v>
      </c>
      <c r="D227" t="str">
        <v>2023-2024宝马X5</v>
      </c>
      <c r="E227">
        <v>0</v>
      </c>
    </row>
    <row r="228" spans="1:6" x14ac:dyDescent="0.3">
      <c r="A228" s="3" t="s">
        <v>233</v>
      </c>
      <c r="B228" t="str">
        <v>(D667) TAYCAN(21-25)</v>
      </c>
      <c r="C228" t="str">
        <v>D667</v>
      </c>
      <c r="D228" t="str">
        <v>2019-2024保时捷taycan</v>
      </c>
      <c r="E228">
        <v>0</v>
      </c>
      <c r="F228" t="e" vm="81">
        <v>#VALUE!</v>
      </c>
    </row>
    <row r="229" spans="1:6" x14ac:dyDescent="0.3">
      <c r="A229" s="3" t="s">
        <v>234</v>
      </c>
      <c r="B229" t="str">
        <v>(Y417) ID4(2025) 螢幕</v>
      </c>
      <c r="C229" t="str">
        <v>Y417</v>
      </c>
      <c r="D229" t="str">
        <v>ID4 2025</v>
      </c>
      <c r="E229">
        <v>0</v>
      </c>
    </row>
    <row r="230" spans="1:6" x14ac:dyDescent="0.3">
      <c r="A230" s="3" t="s">
        <v>235</v>
      </c>
      <c r="B230" t="str">
        <v>(Y486) TUCSON L 小改款 螢幕</v>
      </c>
      <c r="C230" t="str">
        <v>Y486</v>
      </c>
      <c r="D230" t="str">
        <v>2025途胜L（12.3英寸）屏幕支架</v>
      </c>
      <c r="E230">
        <v>0</v>
      </c>
    </row>
    <row r="231" spans="1:6" x14ac:dyDescent="0.3">
      <c r="A231" s="3" t="s">
        <v>236</v>
      </c>
      <c r="B231" t="str">
        <v>(Y491) EX30 螢幕</v>
      </c>
      <c r="C231" t="str">
        <v>Y491</v>
      </c>
      <c r="D231" t="str">
        <v>2025沃尔沃EX30（12.3英寸）屏幕支架</v>
      </c>
      <c r="E231">
        <v>0</v>
      </c>
    </row>
    <row r="232" spans="1:6" x14ac:dyDescent="0.3">
      <c r="A232" s="3" t="s">
        <v>237</v>
      </c>
      <c r="B232" t="str">
        <v>(Y466) X3(2025) 螢幕</v>
      </c>
      <c r="C232" t="str">
        <v>Y466</v>
      </c>
      <c r="D232" t="str">
        <v>2025宝马X3</v>
      </c>
      <c r="E232">
        <v>0</v>
      </c>
    </row>
    <row r="233" spans="1:6" x14ac:dyDescent="0.3">
      <c r="A233" s="3" t="s">
        <v>238</v>
      </c>
      <c r="B233" t="str">
        <f>VLOOKUP(A233,[1]叫貨量!A376:B376,2,FALSE)</f>
        <v>(Y199) MUFASA 螢幕</v>
      </c>
      <c r="C233" t="str">
        <f>VLOOKUP(A233,[1]叫貨量!A376:C376,3,FALSE)</f>
        <v>Y199</v>
      </c>
      <c r="D233" t="str">
        <f>VLOOKUP(A233,[1]叫貨量!A376:D376,4,FALSE)</f>
        <v>現代 沐楓</v>
      </c>
      <c r="E233">
        <f>VLOOKUP(A233,[1]叫貨量!A376:H376,8,FALSE)</f>
        <v>0</v>
      </c>
    </row>
    <row r="234" spans="1:6" x14ac:dyDescent="0.3">
      <c r="A234" s="3" t="s">
        <v>239</v>
      </c>
      <c r="B234" t="str">
        <f>VLOOKUP(A234,[1]叫貨量!A377:B377,2,FALSE)</f>
        <v>(Y273) ALPHARD(2023~) 改款 螢幕</v>
      </c>
      <c r="C234" t="str">
        <f>VLOOKUP(A234,[1]叫貨量!A377:C377,3,FALSE)</f>
        <v>Y273</v>
      </c>
      <c r="D234" t="str">
        <f>VLOOKUP(A234,[1]叫貨量!A377:D377,4,FALSE)</f>
        <v>2024丰田埃尔法+威尔法（14英寸）荧幕支架</v>
      </c>
      <c r="E234">
        <f>VLOOKUP(A234,[1]叫貨量!A377:H377,8,FALSE)</f>
        <v>0</v>
      </c>
    </row>
    <row r="235" spans="1:6" x14ac:dyDescent="0.3">
      <c r="A235" s="3" t="s">
        <v>240</v>
      </c>
      <c r="B235" t="str">
        <f>VLOOKUP(A235,[1]叫貨量!A379:B379,2,FALSE)</f>
        <v>(Y425) TCROSS(2024) 改款</v>
      </c>
      <c r="C235" t="str">
        <f>VLOOKUP(A235,[1]叫貨量!A379:C379,3,FALSE)</f>
        <v>Y425</v>
      </c>
      <c r="D235" t="str">
        <f>VLOOKUP(A235,[1]叫貨量!A379:D379,4,FALSE)</f>
        <v>2025款途岳新锐</v>
      </c>
      <c r="E235">
        <f>VLOOKUP(A235,[1]叫貨量!A379:H379,8,FALSE)</f>
        <v>0</v>
      </c>
    </row>
    <row r="236" spans="1:6" x14ac:dyDescent="0.3">
      <c r="A236" s="3" t="s">
        <v>241</v>
      </c>
      <c r="B236" t="str" cm="1">
        <f t="array" ref="B236:B239">VLOOKUP(A236:A239,[1]叫貨量!A386:H390,2,FALSE)</f>
        <v>(Y382)TIGUAN 2025 改款 螢幕</v>
      </c>
      <c r="C236" t="str" cm="1">
        <f t="array" ref="C236:C239">VLOOKUP(A236:A239,[1]叫貨量!A386:H390,3,FALSE)</f>
        <v>Y382</v>
      </c>
      <c r="D236" t="str" cm="1">
        <f t="array" ref="D236:D239">VLOOKUP(A236:A239,[1]叫貨量!A386:H390,4,FALSE)</f>
        <v>2024款途观L PRO/2024迈腾B9</v>
      </c>
      <c r="E236" cm="1">
        <f t="array" ref="E236:E239">VLOOKUP(A236:A239,[1]叫貨量!A386:H390,8,FALSE)</f>
        <v>0</v>
      </c>
    </row>
    <row r="237" spans="1:6" x14ac:dyDescent="0.3">
      <c r="A237" s="3" t="s">
        <v>242</v>
      </c>
      <c r="B237" t="str">
        <v>(Y419)SANTA FE(2025) 螢幕</v>
      </c>
      <c r="C237" t="str">
        <v>Y419</v>
      </c>
      <c r="D237" t="str">
        <v>2024款新胜达</v>
      </c>
      <c r="E237">
        <v>0</v>
      </c>
    </row>
    <row r="238" spans="1:6" x14ac:dyDescent="0.3">
      <c r="A238" s="3" t="s">
        <v>243</v>
      </c>
      <c r="B238" t="str">
        <v>(D567)CLS(12-17) W218</v>
      </c>
      <c r="C238" t="str">
        <v>D567</v>
      </c>
      <c r="D238" t="str">
        <v>2012-2017奔驰CLS</v>
      </c>
      <c r="E238">
        <v>0</v>
      </c>
    </row>
    <row r="239" spans="1:6" x14ac:dyDescent="0.3">
      <c r="A239" s="3" t="s">
        <v>244</v>
      </c>
      <c r="B239" t="str">
        <v>(D104) MG G50</v>
      </c>
      <c r="C239" t="str">
        <v>D104</v>
      </c>
      <c r="D239" t="str">
        <v>G50</v>
      </c>
      <c r="E239">
        <v>0</v>
      </c>
      <c r="F239" t="e" vm="82">
        <v>#VALUE!</v>
      </c>
    </row>
    <row r="240" spans="1:6" ht="17.399999999999999" x14ac:dyDescent="0.3">
      <c r="A240" s="5" t="s">
        <v>245</v>
      </c>
      <c r="B240" t="str">
        <f>VLOOKUP(A240,[1]叫貨量!A394:H394,2,FALSE)</f>
        <v>(D688)CX60/CX90(軌道)</v>
      </c>
      <c r="C240" t="str">
        <f>VLOOKUP(A240,[1]叫貨量!A394:H394,3,FALSE)</f>
        <v>D688</v>
      </c>
      <c r="D240" t="str">
        <f>VLOOKUP(A240,[1]叫貨量!A394:H394,4,FALSE)</f>
        <v>CX60/CX90</v>
      </c>
      <c r="E240">
        <f>VLOOKUP(A240,[1]叫貨量!A394:H394,8,FALSE)</f>
        <v>0</v>
      </c>
    </row>
    <row r="241" spans="1:5" x14ac:dyDescent="0.3">
      <c r="A241" s="3" t="s">
        <v>246</v>
      </c>
      <c r="B241" t="str">
        <f>VLOOKUP(A241,[1]叫貨量!A406:H406,2,FALSE)</f>
        <v>(Y214) 7系 (16-22)</v>
      </c>
      <c r="C241" t="str">
        <f>VLOOKUP(A241,[1]叫貨量!A406:H406,3,FALSE)</f>
        <v>Y214</v>
      </c>
      <c r="D241" t="str">
        <f>VLOOKUP(A241,[1]叫貨量!A406:H406,4,FALSE)</f>
        <v>7系 (16-22)</v>
      </c>
      <c r="E241">
        <f>VLOOKUP(A241,[1]叫貨量!A406:H406,8,FALSE)</f>
        <v>0</v>
      </c>
    </row>
    <row r="242" spans="1:5" ht="17.399999999999999" x14ac:dyDescent="0.3">
      <c r="A242" s="6" t="s">
        <v>247</v>
      </c>
      <c r="B242" s="1" t="str">
        <f>VLOOKUP(A242,[1]叫貨量!A411:H411,2,FALSE)</f>
        <v>(Y145) A-C(13-17)/B-C(12-16) 螢幕</v>
      </c>
      <c r="C242" t="str">
        <f>VLOOKUP(A242,[1]叫貨量!A411:H411,3,FALSE)</f>
        <v>Y145</v>
      </c>
      <c r="D242" t="str">
        <f>VLOOKUP(A242,[1]叫貨量!A411:H411,4,FALSE)</f>
        <v>2013-2017款奔驰A级/GLA/CLA/B级</v>
      </c>
      <c r="E242" s="1">
        <f>VLOOKUP(A242,[1]叫貨量!A411:H411,8,FALSE)</f>
        <v>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品旭 陳</dc:creator>
  <cp:lastModifiedBy>品旭 陳</cp:lastModifiedBy>
  <dcterms:created xsi:type="dcterms:W3CDTF">2026-06-12T07:17:03Z</dcterms:created>
  <dcterms:modified xsi:type="dcterms:W3CDTF">2026-06-12T07:18:31Z</dcterms:modified>
</cp:coreProperties>
</file>